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DieseArbeitsmappe"/>
  <mc:AlternateContent xmlns:mc="http://schemas.openxmlformats.org/markup-compatibility/2006">
    <mc:Choice Requires="x15">
      <x15ac:absPath xmlns:x15ac="http://schemas.microsoft.com/office/spreadsheetml/2010/11/ac" url="M:\30 BGV\200 Pastoral\260 Jugendpastoral\267 BDKJ-Diözesanstelle\Finanzen\2-Geschäftsführung DPSG\Formulare\"/>
    </mc:Choice>
  </mc:AlternateContent>
  <xr:revisionPtr revIDLastSave="0" documentId="13_ncr:1_{F32B9931-0E3D-4C84-8A18-E7EFCC49951A}" xr6:coauthVersionLast="37" xr6:coauthVersionMax="37" xr10:uidLastSave="{00000000-0000-0000-0000-000000000000}"/>
  <bookViews>
    <workbookView xWindow="0" yWindow="0" windowWidth="16380" windowHeight="8190" activeTab="1" xr2:uid="{00000000-000D-0000-FFFF-FFFF00000000}"/>
  </bookViews>
  <sheets>
    <sheet name="Daten" sheetId="1" r:id="rId1"/>
    <sheet name="Reisekosten Q1" sheetId="2" r:id="rId2"/>
    <sheet name="Bewirtungskosten Q1" sheetId="25" r:id="rId3"/>
    <sheet name="Materialkosten Q1" sheetId="14" r:id="rId4"/>
    <sheet name="Deckblatt Q1" sheetId="15" r:id="rId5"/>
    <sheet name="Reisekosten Q2" sheetId="26" r:id="rId6"/>
    <sheet name="Bewirtungskosten Q2" sheetId="27" r:id="rId7"/>
    <sheet name="Materialkosten Q2" sheetId="28" r:id="rId8"/>
    <sheet name="Deckblatt Q2" sheetId="29" r:id="rId9"/>
    <sheet name="Reisekosten Q3" sheetId="30" r:id="rId10"/>
    <sheet name="Bewirtungskosten Q3" sheetId="31" r:id="rId11"/>
    <sheet name="Materialkosten Q3" sheetId="32" r:id="rId12"/>
    <sheet name="Deckblatt Q3" sheetId="33" r:id="rId13"/>
    <sheet name="Reisekosten Q4" sheetId="34" r:id="rId14"/>
    <sheet name="Bewirtungskosten Q4" sheetId="35" r:id="rId15"/>
    <sheet name="Materialkosten Q4" sheetId="36" r:id="rId16"/>
    <sheet name="Deckblatt Q4" sheetId="37" r:id="rId17"/>
  </sheets>
  <definedNames>
    <definedName name="_xlnm.Print_Area" localSheetId="2">'Bewirtungskosten Q1'!$A$1:$C$32</definedName>
    <definedName name="_xlnm.Print_Area" localSheetId="6">'Bewirtungskosten Q2'!$A$1:$C$32</definedName>
    <definedName name="_xlnm.Print_Area" localSheetId="10">'Bewirtungskosten Q3'!$A$1:$C$32</definedName>
    <definedName name="_xlnm.Print_Area" localSheetId="14">'Bewirtungskosten Q4'!$A$1:$C$32</definedName>
    <definedName name="_xlnm.Print_Area" localSheetId="4">'Deckblatt Q1'!$A$1:$C$24</definedName>
    <definedName name="_xlnm.Print_Area" localSheetId="8">'Deckblatt Q2'!$A$1:$C$24</definedName>
    <definedName name="_xlnm.Print_Area" localSheetId="12">'Deckblatt Q3'!$A$1:$C$24</definedName>
    <definedName name="_xlnm.Print_Area" localSheetId="16">'Deckblatt Q4'!$A$1:$C$24</definedName>
    <definedName name="_xlnm.Print_Area" localSheetId="3">'Materialkosten Q1'!$A$1:$C$32</definedName>
    <definedName name="_xlnm.Print_Area" localSheetId="7">'Materialkosten Q2'!$A$1:$C$32</definedName>
    <definedName name="_xlnm.Print_Area" localSheetId="11">'Materialkosten Q3'!$A$1:$C$32</definedName>
    <definedName name="_xlnm.Print_Area" localSheetId="15">'Materialkosten Q4'!$A$1:$C$32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37" l="1"/>
  <c r="B21" i="37"/>
  <c r="B23" i="37"/>
  <c r="A23" i="37"/>
  <c r="B4" i="37"/>
  <c r="B2" i="37"/>
  <c r="B22" i="33"/>
  <c r="B21" i="33"/>
  <c r="B23" i="33"/>
  <c r="A23" i="33"/>
  <c r="B4" i="33"/>
  <c r="B2" i="33"/>
  <c r="A23" i="29"/>
  <c r="B4" i="29"/>
  <c r="B2" i="29"/>
  <c r="B23" i="29"/>
  <c r="B22" i="29"/>
  <c r="B21" i="29"/>
  <c r="A23" i="15"/>
  <c r="B4" i="15"/>
  <c r="B2" i="15"/>
  <c r="B23" i="15"/>
  <c r="B22" i="15"/>
  <c r="B21" i="15"/>
  <c r="A31" i="36"/>
  <c r="B2" i="36"/>
  <c r="A31" i="35"/>
  <c r="B2" i="35"/>
  <c r="A31" i="34"/>
  <c r="B2" i="34"/>
  <c r="A31" i="32"/>
  <c r="B2" i="32"/>
  <c r="A31" i="31"/>
  <c r="B2" i="31"/>
  <c r="A31" i="30"/>
  <c r="B2" i="30"/>
  <c r="A31" i="28"/>
  <c r="B2" i="28"/>
  <c r="A31" i="27"/>
  <c r="B2" i="27"/>
  <c r="A31" i="26"/>
  <c r="B2" i="26"/>
  <c r="B31" i="36"/>
  <c r="C23" i="36"/>
  <c r="C25" i="36" s="1"/>
  <c r="C10" i="37" s="1"/>
  <c r="B4" i="36"/>
  <c r="B31" i="35"/>
  <c r="C23" i="35"/>
  <c r="C25" i="35" s="1"/>
  <c r="C9" i="37" s="1"/>
  <c r="B4" i="35"/>
  <c r="B31" i="34"/>
  <c r="E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8" i="34"/>
  <c r="B4" i="34"/>
  <c r="B31" i="32"/>
  <c r="C23" i="32"/>
  <c r="C25" i="32" s="1"/>
  <c r="C10" i="33" s="1"/>
  <c r="B4" i="32"/>
  <c r="B31" i="31"/>
  <c r="C23" i="31"/>
  <c r="C25" i="31" s="1"/>
  <c r="C9" i="33" s="1"/>
  <c r="B4" i="31"/>
  <c r="B31" i="30"/>
  <c r="E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B4" i="30"/>
  <c r="B31" i="28"/>
  <c r="C23" i="28"/>
  <c r="C25" i="28" s="1"/>
  <c r="C10" i="29" s="1"/>
  <c r="B4" i="28"/>
  <c r="B31" i="27"/>
  <c r="C23" i="27"/>
  <c r="C25" i="27" s="1"/>
  <c r="C9" i="29" s="1"/>
  <c r="B4" i="27"/>
  <c r="B31" i="26"/>
  <c r="E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23" i="26" s="1"/>
  <c r="E25" i="26" s="1"/>
  <c r="C8" i="29" s="1"/>
  <c r="B4" i="26"/>
  <c r="B31" i="25"/>
  <c r="A31" i="25"/>
  <c r="C23" i="25"/>
  <c r="C25" i="25" s="1"/>
  <c r="C9" i="15" s="1"/>
  <c r="B4" i="25"/>
  <c r="B2" i="25"/>
  <c r="B31" i="14"/>
  <c r="A31" i="14"/>
  <c r="C23" i="14"/>
  <c r="C25" i="14" s="1"/>
  <c r="C10" i="15" s="1"/>
  <c r="B4" i="14"/>
  <c r="B2" i="14"/>
  <c r="A31" i="2"/>
  <c r="E23" i="2"/>
  <c r="D8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23" i="30" l="1"/>
  <c r="E25" i="30" s="1"/>
  <c r="C8" i="33" s="1"/>
  <c r="C11" i="33" s="1"/>
  <c r="C13" i="33" s="1"/>
  <c r="D23" i="34"/>
  <c r="E25" i="34" s="1"/>
  <c r="C8" i="37" s="1"/>
  <c r="C11" i="37" s="1"/>
  <c r="C13" i="37" s="1"/>
  <c r="C11" i="29"/>
  <c r="C13" i="29" s="1"/>
  <c r="D23" i="2"/>
  <c r="E25" i="2" s="1"/>
  <c r="C8" i="15" s="1"/>
  <c r="C11" i="15" s="1"/>
  <c r="C13" i="15" s="1"/>
  <c r="B2" i="2" l="1"/>
  <c r="B4" i="2"/>
  <c r="B31" i="2"/>
</calcChain>
</file>

<file path=xl/sharedStrings.xml><?xml version="1.0" encoding="utf-8"?>
<sst xmlns="http://schemas.openxmlformats.org/spreadsheetml/2006/main" count="274" uniqueCount="44">
  <si>
    <t>Daten</t>
  </si>
  <si>
    <t>Jahr:</t>
  </si>
  <si>
    <t>Name:</t>
  </si>
  <si>
    <t>Funktion:</t>
  </si>
  <si>
    <t>Wohnort:</t>
  </si>
  <si>
    <t>!!!Alle Daten werden in den Folgeblättern ergänzt!!!</t>
  </si>
  <si>
    <t xml:space="preserve">von </t>
  </si>
  <si>
    <t>Datum</t>
  </si>
  <si>
    <t>Hildesholz</t>
  </si>
  <si>
    <t>durch meine Tätigkeit bei der DPSG-DV Hildesheim entstanden sind.</t>
  </si>
  <si>
    <t>Ort</t>
  </si>
  <si>
    <t>Unterschrift</t>
  </si>
  <si>
    <t>Beleg Nr.</t>
  </si>
  <si>
    <t>Text</t>
  </si>
  <si>
    <t>Gesamtsumme</t>
  </si>
  <si>
    <t>Hiermit versichere ich, daß die angegebenen Kosten</t>
  </si>
  <si>
    <t>DiözHi</t>
  </si>
  <si>
    <t>Diözesanvorsitzender</t>
  </si>
  <si>
    <t>!!!Bitte nur die gelb hinterlegten Felder aufüllen!!!</t>
  </si>
  <si>
    <t>Materialkosten</t>
  </si>
  <si>
    <t>Ziel und Zweck der Fahrt</t>
  </si>
  <si>
    <t>km</t>
  </si>
  <si>
    <t>Betrag pro km</t>
  </si>
  <si>
    <t>Betrag</t>
  </si>
  <si>
    <t>laut Beleg</t>
  </si>
  <si>
    <t>zu erstattender Betrag:</t>
  </si>
  <si>
    <t>Materialkosten lt. Liste</t>
  </si>
  <si>
    <t>Reisekosten</t>
  </si>
  <si>
    <t>Hiermit versichere ich, daß die angegebenen Reisekosten</t>
  </si>
  <si>
    <t>Zeitraum:</t>
  </si>
  <si>
    <t>Zeitraum</t>
  </si>
  <si>
    <t>Kostenaufstellung</t>
  </si>
  <si>
    <t>Reisekosten lt. Liste</t>
  </si>
  <si>
    <t>Beleg-Nr., Art der Kosten</t>
  </si>
  <si>
    <t>Bewirtungskosten</t>
  </si>
  <si>
    <t>Bewirtungskosten lt. Liste</t>
  </si>
  <si>
    <t>Beleg-Nr., Anlass der Bewirtung</t>
  </si>
  <si>
    <t>(z.B. Literatur, Büromaterial, Telefonkosten, etc.)</t>
  </si>
  <si>
    <t>IBAN:</t>
  </si>
  <si>
    <t>BIC</t>
  </si>
  <si>
    <t>Ich bitte um Überweisung auf folgende Kontoverbindung:</t>
  </si>
  <si>
    <t>BIC:</t>
  </si>
  <si>
    <t>DE12 3456 7890 1234 5678 90</t>
  </si>
  <si>
    <t>NOLADE21HIK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</si>
</sst>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[$€-1]_-;\-* #,##0.00\ [$€-1]_-;_-* \-??\ [$€-1]_-"/>
    <numFmt numFmtId="165" formatCode="_(&quot;EUR &quot;* #,##0.00_);_(&quot;EUR &quot;* \(#,##0.00\);_(&quot;EUR &quot;* \-??_);_(@_)"/>
  </numFmts>
  <fonts count="11" x14ac:knownFonts="1"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ill="0" applyBorder="0" applyAlignment="0" applyProtection="0"/>
    <xf numFmtId="0" fontId="2" fillId="0" borderId="0"/>
    <xf numFmtId="0" fontId="2" fillId="0" borderId="0"/>
    <xf numFmtId="165" fontId="3" fillId="0" borderId="0" applyFill="0" applyBorder="0" applyAlignment="0" applyProtection="0"/>
  </cellStyleXfs>
  <cellXfs count="61">
    <xf numFmtId="0" fontId="0" fillId="0" borderId="0" xfId="0"/>
    <xf numFmtId="0" fontId="4" fillId="0" borderId="0" xfId="0" applyFont="1"/>
    <xf numFmtId="0" fontId="4" fillId="2" borderId="2" xfId="0" applyFont="1" applyFill="1" applyBorder="1"/>
    <xf numFmtId="0" fontId="5" fillId="0" borderId="0" xfId="0" applyFont="1"/>
    <xf numFmtId="0" fontId="6" fillId="0" borderId="0" xfId="2" applyFont="1"/>
    <xf numFmtId="0" fontId="4" fillId="0" borderId="0" xfId="2" applyFont="1" applyAlignment="1">
      <alignment horizontal="right"/>
    </xf>
    <xf numFmtId="0" fontId="4" fillId="0" borderId="0" xfId="2" applyFont="1"/>
    <xf numFmtId="0" fontId="6" fillId="0" borderId="1" xfId="2" applyFont="1" applyBorder="1" applyAlignment="1">
      <alignment horizontal="center"/>
    </xf>
    <xf numFmtId="0" fontId="6" fillId="0" borderId="1" xfId="2" applyFont="1" applyBorder="1"/>
    <xf numFmtId="0" fontId="4" fillId="0" borderId="0" xfId="2" applyFont="1" applyBorder="1" applyAlignment="1">
      <alignment horizontal="left"/>
    </xf>
    <xf numFmtId="0" fontId="6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3" applyFont="1"/>
    <xf numFmtId="0" fontId="8" fillId="0" borderId="0" xfId="2" applyFont="1" applyBorder="1" applyAlignment="1">
      <alignment horizontal="center" vertical="top"/>
    </xf>
    <xf numFmtId="0" fontId="9" fillId="0" borderId="3" xfId="0" applyFont="1" applyBorder="1"/>
    <xf numFmtId="0" fontId="9" fillId="0" borderId="4" xfId="0" applyFont="1" applyBorder="1"/>
    <xf numFmtId="0" fontId="9" fillId="0" borderId="3" xfId="0" applyFont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8" fontId="10" fillId="0" borderId="5" xfId="0" applyNumberFormat="1" applyFont="1" applyBorder="1" applyAlignment="1">
      <alignment horizontal="center"/>
    </xf>
    <xf numFmtId="0" fontId="10" fillId="0" borderId="5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8" fontId="9" fillId="0" borderId="10" xfId="0" applyNumberFormat="1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8" fontId="9" fillId="0" borderId="14" xfId="0" applyNumberFormat="1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8" fontId="9" fillId="0" borderId="18" xfId="0" applyNumberFormat="1" applyFont="1" applyBorder="1"/>
    <xf numFmtId="0" fontId="9" fillId="0" borderId="19" xfId="0" applyFont="1" applyBorder="1"/>
    <xf numFmtId="0" fontId="10" fillId="0" borderId="19" xfId="0" applyFont="1" applyBorder="1"/>
    <xf numFmtId="0" fontId="9" fillId="0" borderId="20" xfId="0" applyFont="1" applyBorder="1"/>
    <xf numFmtId="8" fontId="9" fillId="0" borderId="21" xfId="0" applyNumberFormat="1" applyFont="1" applyBorder="1"/>
    <xf numFmtId="0" fontId="9" fillId="0" borderId="0" xfId="0" applyFont="1"/>
    <xf numFmtId="8" fontId="9" fillId="0" borderId="0" xfId="0" applyNumberFormat="1" applyFont="1"/>
    <xf numFmtId="0" fontId="8" fillId="0" borderId="0" xfId="2" applyFont="1" applyBorder="1" applyAlignment="1">
      <alignment vertical="top"/>
    </xf>
    <xf numFmtId="0" fontId="4" fillId="0" borderId="0" xfId="2" applyFont="1" applyBorder="1" applyAlignment="1">
      <alignment vertical="top" wrapText="1"/>
    </xf>
    <xf numFmtId="0" fontId="4" fillId="0" borderId="0" xfId="2" applyFont="1" applyBorder="1" applyAlignment="1"/>
    <xf numFmtId="0" fontId="6" fillId="0" borderId="0" xfId="2" applyFont="1" applyBorder="1"/>
    <xf numFmtId="0" fontId="4" fillId="0" borderId="0" xfId="0" applyFont="1" applyBorder="1"/>
    <xf numFmtId="0" fontId="9" fillId="0" borderId="23" xfId="0" applyFont="1" applyBorder="1"/>
    <xf numFmtId="0" fontId="6" fillId="0" borderId="22" xfId="2" applyFont="1" applyBorder="1"/>
    <xf numFmtId="0" fontId="10" fillId="0" borderId="0" xfId="0" applyFont="1" applyBorder="1" applyAlignment="1">
      <alignment horizontal="right"/>
    </xf>
    <xf numFmtId="8" fontId="10" fillId="0" borderId="21" xfId="0" applyNumberFormat="1" applyFont="1" applyBorder="1"/>
    <xf numFmtId="8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4" fillId="0" borderId="0" xfId="2" applyFont="1" applyBorder="1" applyAlignment="1">
      <alignment horizontal="left"/>
    </xf>
    <xf numFmtId="0" fontId="7" fillId="0" borderId="0" xfId="0" applyFont="1"/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26" xfId="0" applyFont="1" applyBorder="1"/>
    <xf numFmtId="0" fontId="4" fillId="0" borderId="25" xfId="3" applyFont="1" applyBorder="1"/>
    <xf numFmtId="0" fontId="4" fillId="0" borderId="25" xfId="0" applyFont="1" applyBorder="1"/>
    <xf numFmtId="0" fontId="7" fillId="0" borderId="25" xfId="2" applyFont="1" applyBorder="1" applyAlignment="1">
      <alignment horizontal="left"/>
    </xf>
    <xf numFmtId="0" fontId="7" fillId="0" borderId="26" xfId="0" applyFont="1" applyBorder="1"/>
    <xf numFmtId="165" fontId="4" fillId="2" borderId="2" xfId="4" applyFont="1" applyFill="1" applyBorder="1" applyAlignment="1" applyProtection="1"/>
  </cellXfs>
  <cellStyles count="5">
    <cellStyle name="Euro" xfId="1" xr:uid="{00000000-0005-0000-0000-000000000000}"/>
    <cellStyle name="Standard" xfId="0" builtinId="0"/>
    <cellStyle name="Standard_Tabelle3" xfId="2" xr:uid="{00000000-0005-0000-0000-000003000000}"/>
    <cellStyle name="Standard_Tabelle5" xfId="3" xr:uid="{00000000-0005-0000-0000-000004000000}"/>
    <cellStyle name="Währung" xfId="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1009675</xdr:colOff>
      <xdr:row>0</xdr:row>
      <xdr:rowOff>66681</xdr:rowOff>
    </xdr:from>
    <xdr:to>
      <xdr:col>5</xdr:col>
      <xdr:colOff>66700</xdr:colOff>
      <xdr:row>3</xdr:row>
      <xdr:rowOff>138119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55EEC5C-B8D1-4E88-8543-F1B50806A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75" y="66681"/>
          <a:ext cx="1428750" cy="7858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4781575</xdr:colOff>
      <xdr:row>0</xdr:row>
      <xdr:rowOff>66681</xdr:rowOff>
    </xdr:from>
    <xdr:to>
      <xdr:col>3</xdr:col>
      <xdr:colOff>85750</xdr:colOff>
      <xdr:row>3</xdr:row>
      <xdr:rowOff>138119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4B3F8D7-B037-4C7D-9201-A6FDB3481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75" y="66681"/>
          <a:ext cx="1428750" cy="78581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4781575</xdr:colOff>
      <xdr:row>0</xdr:row>
      <xdr:rowOff>66681</xdr:rowOff>
    </xdr:from>
    <xdr:to>
      <xdr:col>3</xdr:col>
      <xdr:colOff>85750</xdr:colOff>
      <xdr:row>3</xdr:row>
      <xdr:rowOff>138119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5092BE-9C2C-4AC8-AA54-9DC0EEADD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75" y="66681"/>
          <a:ext cx="1428750" cy="78581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4781575</xdr:colOff>
      <xdr:row>0</xdr:row>
      <xdr:rowOff>66681</xdr:rowOff>
    </xdr:from>
    <xdr:to>
      <xdr:col>3</xdr:col>
      <xdr:colOff>85750</xdr:colOff>
      <xdr:row>3</xdr:row>
      <xdr:rowOff>138119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26C154D-5DF5-4257-B2C9-5C87836DC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75" y="66681"/>
          <a:ext cx="1428750" cy="78581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1009675</xdr:colOff>
      <xdr:row>0</xdr:row>
      <xdr:rowOff>66681</xdr:rowOff>
    </xdr:from>
    <xdr:to>
      <xdr:col>5</xdr:col>
      <xdr:colOff>66700</xdr:colOff>
      <xdr:row>3</xdr:row>
      <xdr:rowOff>138119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4A07186-25D9-4F5E-A67D-CAF159F4B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75" y="66681"/>
          <a:ext cx="1428750" cy="78581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4781575</xdr:colOff>
      <xdr:row>0</xdr:row>
      <xdr:rowOff>66681</xdr:rowOff>
    </xdr:from>
    <xdr:to>
      <xdr:col>3</xdr:col>
      <xdr:colOff>85750</xdr:colOff>
      <xdr:row>3</xdr:row>
      <xdr:rowOff>138119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79CCCCA-8216-4BEE-85D5-7077D85F3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75" y="66681"/>
          <a:ext cx="1428750" cy="78581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4781575</xdr:colOff>
      <xdr:row>0</xdr:row>
      <xdr:rowOff>66681</xdr:rowOff>
    </xdr:from>
    <xdr:to>
      <xdr:col>3</xdr:col>
      <xdr:colOff>85750</xdr:colOff>
      <xdr:row>3</xdr:row>
      <xdr:rowOff>138119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68CAEA7-13B1-4556-ABD9-4620B5DF2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75" y="66681"/>
          <a:ext cx="1428750" cy="78581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4781575</xdr:colOff>
      <xdr:row>0</xdr:row>
      <xdr:rowOff>66681</xdr:rowOff>
    </xdr:from>
    <xdr:to>
      <xdr:col>3</xdr:col>
      <xdr:colOff>85750</xdr:colOff>
      <xdr:row>3</xdr:row>
      <xdr:rowOff>138119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A224548-DEF7-4C42-981D-02D061B28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75" y="66681"/>
          <a:ext cx="1428750" cy="785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4781575</xdr:colOff>
      <xdr:row>0</xdr:row>
      <xdr:rowOff>66681</xdr:rowOff>
    </xdr:from>
    <xdr:to>
      <xdr:col>3</xdr:col>
      <xdr:colOff>85750</xdr:colOff>
      <xdr:row>3</xdr:row>
      <xdr:rowOff>138119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598C3E0-DB23-44CF-BC71-8592C7C96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75" y="66681"/>
          <a:ext cx="1428750" cy="7858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4781575</xdr:colOff>
      <xdr:row>0</xdr:row>
      <xdr:rowOff>66681</xdr:rowOff>
    </xdr:from>
    <xdr:to>
      <xdr:col>3</xdr:col>
      <xdr:colOff>85750</xdr:colOff>
      <xdr:row>3</xdr:row>
      <xdr:rowOff>138119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F6360EE-4114-496B-87B4-E5DB6956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75" y="66681"/>
          <a:ext cx="1428750" cy="7858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4781575</xdr:colOff>
      <xdr:row>0</xdr:row>
      <xdr:rowOff>66681</xdr:rowOff>
    </xdr:from>
    <xdr:to>
      <xdr:col>3</xdr:col>
      <xdr:colOff>85750</xdr:colOff>
      <xdr:row>3</xdr:row>
      <xdr:rowOff>138119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1DDA881-9F62-4FF7-9800-05E5659EE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75" y="66681"/>
          <a:ext cx="1428750" cy="7858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1009675</xdr:colOff>
      <xdr:row>0</xdr:row>
      <xdr:rowOff>66681</xdr:rowOff>
    </xdr:from>
    <xdr:to>
      <xdr:col>5</xdr:col>
      <xdr:colOff>66700</xdr:colOff>
      <xdr:row>3</xdr:row>
      <xdr:rowOff>138119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1D66900-60A9-4AEB-B9C6-9175ECDA2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75" y="66681"/>
          <a:ext cx="1428750" cy="7858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4781575</xdr:colOff>
      <xdr:row>0</xdr:row>
      <xdr:rowOff>66681</xdr:rowOff>
    </xdr:from>
    <xdr:to>
      <xdr:col>3</xdr:col>
      <xdr:colOff>85750</xdr:colOff>
      <xdr:row>3</xdr:row>
      <xdr:rowOff>138119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73F67A7-C63A-491C-BE2A-7B9C09561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75" y="66681"/>
          <a:ext cx="1428750" cy="78581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4781575</xdr:colOff>
      <xdr:row>0</xdr:row>
      <xdr:rowOff>66681</xdr:rowOff>
    </xdr:from>
    <xdr:to>
      <xdr:col>3</xdr:col>
      <xdr:colOff>85750</xdr:colOff>
      <xdr:row>3</xdr:row>
      <xdr:rowOff>138119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0743A33-6781-4941-A51B-50C773B6B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75" y="66681"/>
          <a:ext cx="1428750" cy="7858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4781575</xdr:colOff>
      <xdr:row>0</xdr:row>
      <xdr:rowOff>66681</xdr:rowOff>
    </xdr:from>
    <xdr:to>
      <xdr:col>3</xdr:col>
      <xdr:colOff>85750</xdr:colOff>
      <xdr:row>3</xdr:row>
      <xdr:rowOff>138119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904A424-8212-42A1-B128-91DBA5228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75" y="66681"/>
          <a:ext cx="1428750" cy="78581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1009675</xdr:colOff>
      <xdr:row>0</xdr:row>
      <xdr:rowOff>66681</xdr:rowOff>
    </xdr:from>
    <xdr:to>
      <xdr:col>5</xdr:col>
      <xdr:colOff>66700</xdr:colOff>
      <xdr:row>3</xdr:row>
      <xdr:rowOff>138119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F00CF54-D640-4BF9-9D75-B0145FD6B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75" y="66681"/>
          <a:ext cx="1428750" cy="78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B11"/>
  <sheetViews>
    <sheetView workbookViewId="0">
      <selection activeCell="B9" sqref="B9"/>
    </sheetView>
  </sheetViews>
  <sheetFormatPr baseColWidth="10" defaultRowHeight="15" x14ac:dyDescent="0.25"/>
  <cols>
    <col min="1" max="1" width="20.75" style="1" customWidth="1"/>
    <col min="2" max="2" width="24.5" style="1" customWidth="1"/>
    <col min="3" max="16384" width="11" style="1"/>
  </cols>
  <sheetData>
    <row r="2" spans="1:2" x14ac:dyDescent="0.25">
      <c r="B2" s="1" t="s">
        <v>0</v>
      </c>
    </row>
    <row r="3" spans="1:2" x14ac:dyDescent="0.25">
      <c r="A3" s="1" t="s">
        <v>1</v>
      </c>
      <c r="B3" s="2">
        <v>2019</v>
      </c>
    </row>
    <row r="4" spans="1:2" x14ac:dyDescent="0.25">
      <c r="A4" s="1" t="s">
        <v>2</v>
      </c>
      <c r="B4" s="2" t="s">
        <v>16</v>
      </c>
    </row>
    <row r="5" spans="1:2" x14ac:dyDescent="0.25">
      <c r="A5" s="1" t="s">
        <v>3</v>
      </c>
      <c r="B5" s="2" t="s">
        <v>17</v>
      </c>
    </row>
    <row r="6" spans="1:2" x14ac:dyDescent="0.25">
      <c r="A6" s="1" t="s">
        <v>4</v>
      </c>
      <c r="B6" s="2" t="s">
        <v>8</v>
      </c>
    </row>
    <row r="7" spans="1:2" x14ac:dyDescent="0.25">
      <c r="A7" s="1" t="s">
        <v>38</v>
      </c>
      <c r="B7" s="60" t="s">
        <v>42</v>
      </c>
    </row>
    <row r="8" spans="1:2" x14ac:dyDescent="0.25">
      <c r="A8" s="1" t="s">
        <v>41</v>
      </c>
      <c r="B8" s="60" t="s">
        <v>43</v>
      </c>
    </row>
    <row r="10" spans="1:2" x14ac:dyDescent="0.25">
      <c r="B10" s="3" t="s">
        <v>18</v>
      </c>
    </row>
    <row r="11" spans="1:2" x14ac:dyDescent="0.25">
      <c r="B11" s="3" t="s">
        <v>5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89988-5AE6-4BB2-928C-68132E9243A3}">
  <sheetPr>
    <pageSetUpPr fitToPage="1"/>
  </sheetPr>
  <dimension ref="A1:G32"/>
  <sheetViews>
    <sheetView zoomScaleNormal="100" workbookViewId="0">
      <selection activeCell="A31" sqref="A31:A32"/>
    </sheetView>
  </sheetViews>
  <sheetFormatPr baseColWidth="10" defaultRowHeight="15" x14ac:dyDescent="0.25"/>
  <cols>
    <col min="1" max="1" width="11" style="1"/>
    <col min="2" max="2" width="35.5" style="1" customWidth="1"/>
    <col min="3" max="3" width="14" style="1" customWidth="1"/>
    <col min="4" max="4" width="13.5" style="1" customWidth="1"/>
    <col min="5" max="5" width="17.625" style="1" bestFit="1" customWidth="1"/>
    <col min="6" max="16384" width="11" style="1"/>
  </cols>
  <sheetData>
    <row r="1" spans="1:5" ht="26.25" x14ac:dyDescent="0.25">
      <c r="A1" s="13" t="s">
        <v>27</v>
      </c>
      <c r="B1" s="13"/>
      <c r="C1" s="13"/>
      <c r="D1" s="13"/>
      <c r="E1" s="40"/>
    </row>
    <row r="2" spans="1:5" x14ac:dyDescent="0.25">
      <c r="A2" s="41" t="s">
        <v>30</v>
      </c>
      <c r="B2" s="6" t="str">
        <f>CONCATENATE("01.07. bis zum 30.09.",Daten!B3)</f>
        <v>01.07. bis zum 30.09.2019</v>
      </c>
      <c r="E2" s="5"/>
    </row>
    <row r="3" spans="1:5" x14ac:dyDescent="0.25">
      <c r="A3" s="41"/>
      <c r="B3" s="6"/>
      <c r="E3" s="5"/>
    </row>
    <row r="4" spans="1:5" x14ac:dyDescent="0.25">
      <c r="A4" s="41" t="s">
        <v>6</v>
      </c>
      <c r="B4" s="6" t="str">
        <f>Daten!B4</f>
        <v>DiözHi</v>
      </c>
      <c r="E4" s="6"/>
    </row>
    <row r="5" spans="1:5" ht="15.75" thickBot="1" x14ac:dyDescent="0.3">
      <c r="A5" s="7"/>
      <c r="B5" s="8"/>
      <c r="C5" s="8"/>
      <c r="D5" s="8"/>
      <c r="E5" s="8"/>
    </row>
    <row r="6" spans="1:5" ht="16.5" thickTop="1" x14ac:dyDescent="0.25">
      <c r="A6" s="14" t="s">
        <v>7</v>
      </c>
      <c r="B6" s="15" t="s">
        <v>20</v>
      </c>
      <c r="C6" s="16" t="s">
        <v>21</v>
      </c>
      <c r="D6" s="14" t="s">
        <v>22</v>
      </c>
      <c r="E6" s="14" t="s">
        <v>23</v>
      </c>
    </row>
    <row r="7" spans="1:5" ht="16.5" thickBot="1" x14ac:dyDescent="0.3">
      <c r="A7" s="17"/>
      <c r="B7" s="18"/>
      <c r="C7" s="17"/>
      <c r="D7" s="19">
        <v>0.2</v>
      </c>
      <c r="E7" s="20" t="s">
        <v>24</v>
      </c>
    </row>
    <row r="8" spans="1:5" ht="15.75" x14ac:dyDescent="0.25">
      <c r="A8" s="21"/>
      <c r="B8" s="22"/>
      <c r="C8" s="23"/>
      <c r="D8" s="24">
        <f>+C8*$D7</f>
        <v>0</v>
      </c>
      <c r="E8" s="24">
        <v>0</v>
      </c>
    </row>
    <row r="9" spans="1:5" ht="15.75" x14ac:dyDescent="0.25">
      <c r="A9" s="25"/>
      <c r="B9" s="26"/>
      <c r="C9" s="27"/>
      <c r="D9" s="24">
        <f>+C9*$D7</f>
        <v>0</v>
      </c>
      <c r="E9" s="28">
        <v>0</v>
      </c>
    </row>
    <row r="10" spans="1:5" ht="15.75" x14ac:dyDescent="0.25">
      <c r="A10" s="25"/>
      <c r="B10" s="26"/>
      <c r="C10" s="27"/>
      <c r="D10" s="24">
        <f>+C10*$D7</f>
        <v>0</v>
      </c>
      <c r="E10" s="28">
        <v>0</v>
      </c>
    </row>
    <row r="11" spans="1:5" ht="15.75" x14ac:dyDescent="0.25">
      <c r="A11" s="25"/>
      <c r="B11" s="26"/>
      <c r="C11" s="27"/>
      <c r="D11" s="24">
        <f>+C11*$D7</f>
        <v>0</v>
      </c>
      <c r="E11" s="28">
        <v>0</v>
      </c>
    </row>
    <row r="12" spans="1:5" ht="15.75" x14ac:dyDescent="0.25">
      <c r="A12" s="25"/>
      <c r="B12" s="26"/>
      <c r="C12" s="27"/>
      <c r="D12" s="24">
        <f>+C12*$D7</f>
        <v>0</v>
      </c>
      <c r="E12" s="28">
        <v>0</v>
      </c>
    </row>
    <row r="13" spans="1:5" ht="15.75" x14ac:dyDescent="0.25">
      <c r="A13" s="25"/>
      <c r="B13" s="26"/>
      <c r="C13" s="27"/>
      <c r="D13" s="24">
        <f>+C13*$D7</f>
        <v>0</v>
      </c>
      <c r="E13" s="28">
        <v>0</v>
      </c>
    </row>
    <row r="14" spans="1:5" ht="15.75" x14ac:dyDescent="0.25">
      <c r="A14" s="25"/>
      <c r="B14" s="26"/>
      <c r="C14" s="27"/>
      <c r="D14" s="24">
        <f>+C14*$D7</f>
        <v>0</v>
      </c>
      <c r="E14" s="28">
        <v>0</v>
      </c>
    </row>
    <row r="15" spans="1:5" ht="15.75" x14ac:dyDescent="0.25">
      <c r="A15" s="25"/>
      <c r="B15" s="26"/>
      <c r="C15" s="27"/>
      <c r="D15" s="24">
        <f>+C15*$D7</f>
        <v>0</v>
      </c>
      <c r="E15" s="28">
        <v>0</v>
      </c>
    </row>
    <row r="16" spans="1:5" ht="15.75" x14ac:dyDescent="0.25">
      <c r="A16" s="25"/>
      <c r="B16" s="26"/>
      <c r="C16" s="27"/>
      <c r="D16" s="24">
        <f>+C16*$D7</f>
        <v>0</v>
      </c>
      <c r="E16" s="28">
        <v>0</v>
      </c>
    </row>
    <row r="17" spans="1:7" ht="15.75" x14ac:dyDescent="0.25">
      <c r="A17" s="25"/>
      <c r="B17" s="26"/>
      <c r="C17" s="27"/>
      <c r="D17" s="24">
        <f>+C17*$D7</f>
        <v>0</v>
      </c>
      <c r="E17" s="28">
        <v>0</v>
      </c>
    </row>
    <row r="18" spans="1:7" ht="15.75" x14ac:dyDescent="0.25">
      <c r="A18" s="25"/>
      <c r="B18" s="26"/>
      <c r="C18" s="27"/>
      <c r="D18" s="24">
        <f>+C18*$D7</f>
        <v>0</v>
      </c>
      <c r="E18" s="28">
        <v>0</v>
      </c>
    </row>
    <row r="19" spans="1:7" ht="15.75" x14ac:dyDescent="0.25">
      <c r="A19" s="25"/>
      <c r="B19" s="26"/>
      <c r="C19" s="27"/>
      <c r="D19" s="24">
        <f>+C19*$D7</f>
        <v>0</v>
      </c>
      <c r="E19" s="28">
        <v>0</v>
      </c>
    </row>
    <row r="20" spans="1:7" ht="15.75" x14ac:dyDescent="0.25">
      <c r="A20" s="25"/>
      <c r="B20" s="26"/>
      <c r="C20" s="27"/>
      <c r="D20" s="24">
        <f>+C20*$D7</f>
        <v>0</v>
      </c>
      <c r="E20" s="28">
        <v>0</v>
      </c>
    </row>
    <row r="21" spans="1:7" ht="15.75" x14ac:dyDescent="0.25">
      <c r="A21" s="25"/>
      <c r="B21" s="26"/>
      <c r="C21" s="27"/>
      <c r="D21" s="24">
        <f>+C21*$D7</f>
        <v>0</v>
      </c>
      <c r="E21" s="28">
        <v>0</v>
      </c>
    </row>
    <row r="22" spans="1:7" ht="16.5" thickBot="1" x14ac:dyDescent="0.3">
      <c r="A22" s="29"/>
      <c r="B22" s="30"/>
      <c r="C22" s="31"/>
      <c r="D22" s="24">
        <f>+C22*$D7</f>
        <v>0</v>
      </c>
      <c r="E22" s="32">
        <v>0</v>
      </c>
    </row>
    <row r="23" spans="1:7" ht="16.5" thickBot="1" x14ac:dyDescent="0.3">
      <c r="A23" s="33"/>
      <c r="B23" s="34" t="s">
        <v>14</v>
      </c>
      <c r="C23" s="35"/>
      <c r="D23" s="36">
        <f>SUM(D8:D22)</f>
        <v>0</v>
      </c>
      <c r="E23" s="36">
        <f>SUM(E8:E22)</f>
        <v>0</v>
      </c>
    </row>
    <row r="24" spans="1:7" ht="16.5" thickBot="1" x14ac:dyDescent="0.3">
      <c r="A24" s="37"/>
      <c r="B24" s="37"/>
      <c r="C24" s="37"/>
      <c r="D24" s="37"/>
      <c r="E24" s="37"/>
      <c r="F24" s="38"/>
      <c r="G24" s="38"/>
    </row>
    <row r="25" spans="1:7" ht="16.5" thickBot="1" x14ac:dyDescent="0.3">
      <c r="A25" s="37"/>
      <c r="B25" s="37"/>
      <c r="C25" s="49" t="s">
        <v>25</v>
      </c>
      <c r="D25" s="50"/>
      <c r="E25" s="47">
        <f>SUM(D23:E23)</f>
        <v>0</v>
      </c>
    </row>
    <row r="26" spans="1:7" x14ac:dyDescent="0.25">
      <c r="D26" s="6"/>
      <c r="E26" s="6"/>
    </row>
    <row r="27" spans="1:7" x14ac:dyDescent="0.25">
      <c r="B27" s="9" t="s">
        <v>28</v>
      </c>
      <c r="C27" s="9"/>
      <c r="D27" s="9"/>
      <c r="E27" s="4"/>
    </row>
    <row r="28" spans="1:7" x14ac:dyDescent="0.25">
      <c r="A28" s="10"/>
      <c r="B28" s="9" t="s">
        <v>9</v>
      </c>
      <c r="C28" s="9"/>
      <c r="D28" s="9"/>
      <c r="E28" s="4"/>
    </row>
    <row r="29" spans="1:7" x14ac:dyDescent="0.25">
      <c r="B29" s="11"/>
      <c r="C29" s="11"/>
      <c r="D29" s="11"/>
    </row>
    <row r="31" spans="1:7" x14ac:dyDescent="0.25">
      <c r="A31" s="6" t="str">
        <f>CONCATENATE("30.09.",Daten!B3)</f>
        <v>30.09.2019</v>
      </c>
      <c r="B31" s="12" t="str">
        <f>Daten!B6</f>
        <v>Hildesholz</v>
      </c>
      <c r="C31" s="12"/>
    </row>
    <row r="32" spans="1:7" x14ac:dyDescent="0.25">
      <c r="A32" s="12" t="s">
        <v>7</v>
      </c>
      <c r="B32" s="12" t="s">
        <v>10</v>
      </c>
      <c r="C32" s="12" t="s">
        <v>11</v>
      </c>
    </row>
  </sheetData>
  <sheetProtection selectLockedCells="1" selectUnlockedCells="1"/>
  <mergeCells count="4">
    <mergeCell ref="A1:D1"/>
    <mergeCell ref="C25:D25"/>
    <mergeCell ref="B27:D27"/>
    <mergeCell ref="B28:D28"/>
  </mergeCells>
  <pageMargins left="0.74791666666666667" right="0.74791666666666667" top="0.98402777777777772" bottom="0.98402777777777772" header="0.51180555555555551" footer="0.51180555555555551"/>
  <pageSetup paperSize="9" scale="71" firstPageNumber="0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FB023-5DD4-4E34-A33C-525FEE704164}">
  <sheetPr>
    <pageSetUpPr fitToPage="1"/>
  </sheetPr>
  <dimension ref="A1:G32"/>
  <sheetViews>
    <sheetView zoomScaleNormal="100" workbookViewId="0">
      <selection activeCell="C8" sqref="C8"/>
    </sheetView>
  </sheetViews>
  <sheetFormatPr baseColWidth="10" defaultRowHeight="15" x14ac:dyDescent="0.25"/>
  <cols>
    <col min="1" max="1" width="11" style="1"/>
    <col min="2" max="2" width="66.375" style="1" customWidth="1"/>
    <col min="3" max="3" width="14" style="1" customWidth="1"/>
    <col min="4" max="4" width="13.5" style="1" customWidth="1"/>
    <col min="5" max="5" width="17.625" style="1" bestFit="1" customWidth="1"/>
    <col min="6" max="16384" width="11" style="1"/>
  </cols>
  <sheetData>
    <row r="1" spans="1:5" ht="26.25" x14ac:dyDescent="0.25">
      <c r="A1" s="13" t="s">
        <v>34</v>
      </c>
      <c r="B1" s="13"/>
      <c r="C1" s="39"/>
      <c r="D1" s="40"/>
      <c r="E1" s="40"/>
    </row>
    <row r="2" spans="1:5" x14ac:dyDescent="0.25">
      <c r="A2" s="41" t="s">
        <v>29</v>
      </c>
      <c r="B2" s="11" t="str">
        <f>CONCATENATE("01.07. bis zum 30.09.",Daten!B3)</f>
        <v>01.07. bis zum 30.09.2019</v>
      </c>
      <c r="E2" s="5"/>
    </row>
    <row r="3" spans="1:5" x14ac:dyDescent="0.25">
      <c r="A3" s="41"/>
      <c r="B3" s="11"/>
      <c r="E3" s="5"/>
    </row>
    <row r="4" spans="1:5" x14ac:dyDescent="0.25">
      <c r="A4" s="41" t="s">
        <v>6</v>
      </c>
      <c r="B4" s="6" t="str">
        <f>Daten!B4</f>
        <v>DiözHi</v>
      </c>
      <c r="E4" s="6"/>
    </row>
    <row r="5" spans="1:5" ht="15.75" thickBot="1" x14ac:dyDescent="0.3">
      <c r="A5" s="7"/>
      <c r="B5" s="8"/>
      <c r="C5" s="45"/>
      <c r="D5" s="42"/>
      <c r="E5" s="42"/>
    </row>
    <row r="6" spans="1:5" ht="16.5" thickTop="1" x14ac:dyDescent="0.25">
      <c r="A6" s="14" t="s">
        <v>7</v>
      </c>
      <c r="B6" s="15" t="s">
        <v>36</v>
      </c>
      <c r="C6" s="44" t="s">
        <v>23</v>
      </c>
      <c r="D6" s="43"/>
      <c r="E6" s="43"/>
    </row>
    <row r="7" spans="1:5" ht="16.5" thickBot="1" x14ac:dyDescent="0.3">
      <c r="A7" s="17"/>
      <c r="B7" s="18"/>
      <c r="C7" s="20" t="s">
        <v>24</v>
      </c>
    </row>
    <row r="8" spans="1:5" ht="15.75" x14ac:dyDescent="0.25">
      <c r="A8" s="21"/>
      <c r="B8" s="22"/>
      <c r="C8" s="24">
        <v>0</v>
      </c>
    </row>
    <row r="9" spans="1:5" ht="15.75" x14ac:dyDescent="0.25">
      <c r="A9" s="25"/>
      <c r="B9" s="26"/>
      <c r="C9" s="28">
        <v>0</v>
      </c>
    </row>
    <row r="10" spans="1:5" ht="15.75" x14ac:dyDescent="0.25">
      <c r="A10" s="25"/>
      <c r="B10" s="26"/>
      <c r="C10" s="28">
        <v>0</v>
      </c>
    </row>
    <row r="11" spans="1:5" ht="15.75" x14ac:dyDescent="0.25">
      <c r="A11" s="25"/>
      <c r="B11" s="26"/>
      <c r="C11" s="28">
        <v>0</v>
      </c>
    </row>
    <row r="12" spans="1:5" ht="15.75" x14ac:dyDescent="0.25">
      <c r="A12" s="25"/>
      <c r="B12" s="26"/>
      <c r="C12" s="28">
        <v>0</v>
      </c>
    </row>
    <row r="13" spans="1:5" ht="15.75" x14ac:dyDescent="0.25">
      <c r="A13" s="25"/>
      <c r="B13" s="26"/>
      <c r="C13" s="28">
        <v>0</v>
      </c>
    </row>
    <row r="14" spans="1:5" ht="15.75" x14ac:dyDescent="0.25">
      <c r="A14" s="25"/>
      <c r="B14" s="26"/>
      <c r="C14" s="28">
        <v>0</v>
      </c>
    </row>
    <row r="15" spans="1:5" ht="15.75" x14ac:dyDescent="0.25">
      <c r="A15" s="25"/>
      <c r="B15" s="26"/>
      <c r="C15" s="28">
        <v>0</v>
      </c>
    </row>
    <row r="16" spans="1:5" ht="15.75" x14ac:dyDescent="0.25">
      <c r="A16" s="25"/>
      <c r="B16" s="26"/>
      <c r="C16" s="28">
        <v>0</v>
      </c>
    </row>
    <row r="17" spans="1:7" ht="15.75" x14ac:dyDescent="0.25">
      <c r="A17" s="25"/>
      <c r="B17" s="26"/>
      <c r="C17" s="28">
        <v>0</v>
      </c>
    </row>
    <row r="18" spans="1:7" ht="15.75" x14ac:dyDescent="0.25">
      <c r="A18" s="25"/>
      <c r="B18" s="26"/>
      <c r="C18" s="28">
        <v>0</v>
      </c>
    </row>
    <row r="19" spans="1:7" ht="15.75" x14ac:dyDescent="0.25">
      <c r="A19" s="25"/>
      <c r="B19" s="26"/>
      <c r="C19" s="28">
        <v>0</v>
      </c>
    </row>
    <row r="20" spans="1:7" ht="15.75" x14ac:dyDescent="0.25">
      <c r="A20" s="25"/>
      <c r="B20" s="26"/>
      <c r="C20" s="28">
        <v>0</v>
      </c>
    </row>
    <row r="21" spans="1:7" ht="15.75" x14ac:dyDescent="0.25">
      <c r="A21" s="25"/>
      <c r="B21" s="26"/>
      <c r="C21" s="28">
        <v>0</v>
      </c>
    </row>
    <row r="22" spans="1:7" ht="16.5" thickBot="1" x14ac:dyDescent="0.3">
      <c r="A22" s="29"/>
      <c r="B22" s="30"/>
      <c r="C22" s="32">
        <v>0</v>
      </c>
    </row>
    <row r="23" spans="1:7" ht="16.5" thickBot="1" x14ac:dyDescent="0.3">
      <c r="A23" s="33"/>
      <c r="B23" s="34" t="s">
        <v>14</v>
      </c>
      <c r="C23" s="36">
        <f>SUM(C8:C22)</f>
        <v>0</v>
      </c>
    </row>
    <row r="24" spans="1:7" ht="16.5" thickBot="1" x14ac:dyDescent="0.3">
      <c r="A24" s="37"/>
      <c r="B24" s="37"/>
      <c r="C24" s="37"/>
      <c r="D24" s="37"/>
      <c r="E24" s="37"/>
      <c r="F24" s="38"/>
      <c r="G24" s="38"/>
    </row>
    <row r="25" spans="1:7" ht="16.5" thickBot="1" x14ac:dyDescent="0.3">
      <c r="A25" s="37"/>
      <c r="B25" s="46" t="s">
        <v>25</v>
      </c>
      <c r="C25" s="47">
        <f>SUM(C23:C23)</f>
        <v>0</v>
      </c>
    </row>
    <row r="26" spans="1:7" x14ac:dyDescent="0.25">
      <c r="D26" s="6"/>
      <c r="E26" s="6"/>
    </row>
    <row r="27" spans="1:7" x14ac:dyDescent="0.25">
      <c r="B27" s="9" t="s">
        <v>15</v>
      </c>
      <c r="C27" s="9"/>
      <c r="D27" s="9"/>
      <c r="E27" s="4"/>
    </row>
    <row r="28" spans="1:7" x14ac:dyDescent="0.25">
      <c r="A28" s="10"/>
      <c r="B28" s="9" t="s">
        <v>9</v>
      </c>
      <c r="C28" s="9"/>
      <c r="D28" s="9"/>
      <c r="E28" s="4"/>
    </row>
    <row r="29" spans="1:7" x14ac:dyDescent="0.25">
      <c r="B29" s="11"/>
      <c r="C29" s="11"/>
      <c r="D29" s="11"/>
    </row>
    <row r="31" spans="1:7" x14ac:dyDescent="0.25">
      <c r="A31" s="6" t="str">
        <f>CONCATENATE("30.09.",Daten!B3)</f>
        <v>30.09.2019</v>
      </c>
      <c r="B31" s="12" t="str">
        <f>Daten!B6</f>
        <v>Hildesholz</v>
      </c>
      <c r="C31" s="12"/>
    </row>
    <row r="32" spans="1:7" x14ac:dyDescent="0.25">
      <c r="A32" s="12" t="s">
        <v>7</v>
      </c>
      <c r="B32" s="12" t="s">
        <v>10</v>
      </c>
      <c r="C32" s="12" t="s">
        <v>11</v>
      </c>
    </row>
  </sheetData>
  <sheetProtection selectLockedCells="1" selectUnlockedCells="1"/>
  <mergeCells count="3">
    <mergeCell ref="A1:B1"/>
    <mergeCell ref="B27:D27"/>
    <mergeCell ref="B28:D28"/>
  </mergeCells>
  <pageMargins left="0.74791666666666667" right="0.74791666666666667" top="0.98402777777777772" bottom="0.98402777777777772" header="0.51180555555555551" footer="0.51180555555555551"/>
  <pageSetup paperSize="9" scale="85" firstPageNumber="0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F447A-AF1F-43E4-BC56-7FCD8E33A946}">
  <sheetPr>
    <pageSetUpPr fitToPage="1"/>
  </sheetPr>
  <dimension ref="A1:G32"/>
  <sheetViews>
    <sheetView zoomScaleNormal="100" workbookViewId="0">
      <selection activeCell="C8" sqref="C8"/>
    </sheetView>
  </sheetViews>
  <sheetFormatPr baseColWidth="10" defaultRowHeight="15" x14ac:dyDescent="0.25"/>
  <cols>
    <col min="1" max="1" width="11" style="1"/>
    <col min="2" max="2" width="66.375" style="1" customWidth="1"/>
    <col min="3" max="3" width="14" style="1" customWidth="1"/>
    <col min="4" max="4" width="13.5" style="1" customWidth="1"/>
    <col min="5" max="5" width="17.625" style="1" bestFit="1" customWidth="1"/>
    <col min="6" max="16384" width="11" style="1"/>
  </cols>
  <sheetData>
    <row r="1" spans="1:5" ht="26.25" x14ac:dyDescent="0.25">
      <c r="A1" s="13" t="s">
        <v>19</v>
      </c>
      <c r="B1" s="13"/>
      <c r="C1" s="39"/>
      <c r="D1" s="40"/>
      <c r="E1" s="40"/>
    </row>
    <row r="2" spans="1:5" x14ac:dyDescent="0.25">
      <c r="A2" s="41" t="s">
        <v>29</v>
      </c>
      <c r="B2" s="11" t="str">
        <f>CONCATENATE("01.07. bis zum 30.09.",Daten!B3)</f>
        <v>01.07. bis zum 30.09.2019</v>
      </c>
      <c r="E2" s="5"/>
    </row>
    <row r="3" spans="1:5" x14ac:dyDescent="0.25">
      <c r="A3" s="41"/>
      <c r="B3" s="11"/>
      <c r="E3" s="5"/>
    </row>
    <row r="4" spans="1:5" x14ac:dyDescent="0.25">
      <c r="A4" s="41" t="s">
        <v>6</v>
      </c>
      <c r="B4" s="6" t="str">
        <f>Daten!B4</f>
        <v>DiözHi</v>
      </c>
      <c r="E4" s="6"/>
    </row>
    <row r="5" spans="1:5" ht="15.75" thickBot="1" x14ac:dyDescent="0.3">
      <c r="A5" s="7"/>
      <c r="B5" s="8"/>
      <c r="C5" s="45"/>
      <c r="D5" s="42"/>
      <c r="E5" s="42"/>
    </row>
    <row r="6" spans="1:5" ht="16.5" thickTop="1" x14ac:dyDescent="0.25">
      <c r="A6" s="14" t="s">
        <v>7</v>
      </c>
      <c r="B6" s="15" t="s">
        <v>33</v>
      </c>
      <c r="C6" s="44" t="s">
        <v>23</v>
      </c>
      <c r="D6" s="43"/>
      <c r="E6" s="43"/>
    </row>
    <row r="7" spans="1:5" ht="16.5" thickBot="1" x14ac:dyDescent="0.3">
      <c r="A7" s="17"/>
      <c r="B7" s="18" t="s">
        <v>37</v>
      </c>
      <c r="C7" s="20" t="s">
        <v>24</v>
      </c>
    </row>
    <row r="8" spans="1:5" ht="15.75" x14ac:dyDescent="0.25">
      <c r="A8" s="21"/>
      <c r="B8" s="22"/>
      <c r="C8" s="24">
        <v>0</v>
      </c>
    </row>
    <row r="9" spans="1:5" ht="15.75" x14ac:dyDescent="0.25">
      <c r="A9" s="25"/>
      <c r="B9" s="26"/>
      <c r="C9" s="28">
        <v>0</v>
      </c>
    </row>
    <row r="10" spans="1:5" ht="15.75" x14ac:dyDescent="0.25">
      <c r="A10" s="25"/>
      <c r="B10" s="26"/>
      <c r="C10" s="28">
        <v>0</v>
      </c>
    </row>
    <row r="11" spans="1:5" ht="15.75" x14ac:dyDescent="0.25">
      <c r="A11" s="25"/>
      <c r="B11" s="26"/>
      <c r="C11" s="28">
        <v>0</v>
      </c>
    </row>
    <row r="12" spans="1:5" ht="15.75" x14ac:dyDescent="0.25">
      <c r="A12" s="25"/>
      <c r="B12" s="26"/>
      <c r="C12" s="28">
        <v>0</v>
      </c>
    </row>
    <row r="13" spans="1:5" ht="15.75" x14ac:dyDescent="0.25">
      <c r="A13" s="25"/>
      <c r="B13" s="26"/>
      <c r="C13" s="28">
        <v>0</v>
      </c>
    </row>
    <row r="14" spans="1:5" ht="15.75" x14ac:dyDescent="0.25">
      <c r="A14" s="25"/>
      <c r="B14" s="26"/>
      <c r="C14" s="28">
        <v>0</v>
      </c>
    </row>
    <row r="15" spans="1:5" ht="15.75" x14ac:dyDescent="0.25">
      <c r="A15" s="25"/>
      <c r="B15" s="26"/>
      <c r="C15" s="28">
        <v>0</v>
      </c>
    </row>
    <row r="16" spans="1:5" ht="15.75" x14ac:dyDescent="0.25">
      <c r="A16" s="25"/>
      <c r="B16" s="26"/>
      <c r="C16" s="28">
        <v>0</v>
      </c>
    </row>
    <row r="17" spans="1:7" ht="15.75" x14ac:dyDescent="0.25">
      <c r="A17" s="25"/>
      <c r="B17" s="26"/>
      <c r="C17" s="28">
        <v>0</v>
      </c>
    </row>
    <row r="18" spans="1:7" ht="15.75" x14ac:dyDescent="0.25">
      <c r="A18" s="25"/>
      <c r="B18" s="26"/>
      <c r="C18" s="28">
        <v>0</v>
      </c>
    </row>
    <row r="19" spans="1:7" ht="15.75" x14ac:dyDescent="0.25">
      <c r="A19" s="25"/>
      <c r="B19" s="26"/>
      <c r="C19" s="28">
        <v>0</v>
      </c>
    </row>
    <row r="20" spans="1:7" ht="15.75" x14ac:dyDescent="0.25">
      <c r="A20" s="25"/>
      <c r="B20" s="26"/>
      <c r="C20" s="28">
        <v>0</v>
      </c>
    </row>
    <row r="21" spans="1:7" ht="15.75" x14ac:dyDescent="0.25">
      <c r="A21" s="25"/>
      <c r="B21" s="26"/>
      <c r="C21" s="28">
        <v>0</v>
      </c>
    </row>
    <row r="22" spans="1:7" ht="16.5" thickBot="1" x14ac:dyDescent="0.3">
      <c r="A22" s="29"/>
      <c r="B22" s="30"/>
      <c r="C22" s="32">
        <v>0</v>
      </c>
    </row>
    <row r="23" spans="1:7" ht="16.5" thickBot="1" x14ac:dyDescent="0.3">
      <c r="A23" s="33"/>
      <c r="B23" s="34" t="s">
        <v>14</v>
      </c>
      <c r="C23" s="36">
        <f>SUM(C8:C22)</f>
        <v>0</v>
      </c>
    </row>
    <row r="24" spans="1:7" ht="16.5" thickBot="1" x14ac:dyDescent="0.3">
      <c r="A24" s="37"/>
      <c r="B24" s="37"/>
      <c r="C24" s="37"/>
      <c r="D24" s="37"/>
      <c r="E24" s="37"/>
      <c r="F24" s="38"/>
      <c r="G24" s="38"/>
    </row>
    <row r="25" spans="1:7" ht="16.5" thickBot="1" x14ac:dyDescent="0.3">
      <c r="A25" s="37"/>
      <c r="B25" s="46" t="s">
        <v>25</v>
      </c>
      <c r="C25" s="47">
        <f>SUM(C23:C23)</f>
        <v>0</v>
      </c>
    </row>
    <row r="26" spans="1:7" x14ac:dyDescent="0.25">
      <c r="D26" s="6"/>
      <c r="E26" s="6"/>
    </row>
    <row r="27" spans="1:7" x14ac:dyDescent="0.25">
      <c r="B27" s="9" t="s">
        <v>15</v>
      </c>
      <c r="C27" s="9"/>
      <c r="D27" s="9"/>
      <c r="E27" s="4"/>
    </row>
    <row r="28" spans="1:7" x14ac:dyDescent="0.25">
      <c r="A28" s="10"/>
      <c r="B28" s="9" t="s">
        <v>9</v>
      </c>
      <c r="C28" s="9"/>
      <c r="D28" s="9"/>
      <c r="E28" s="4"/>
    </row>
    <row r="29" spans="1:7" x14ac:dyDescent="0.25">
      <c r="B29" s="11"/>
      <c r="C29" s="11"/>
      <c r="D29" s="11"/>
    </row>
    <row r="31" spans="1:7" x14ac:dyDescent="0.25">
      <c r="A31" s="6" t="str">
        <f>CONCATENATE("30.09.",Daten!B3)</f>
        <v>30.09.2019</v>
      </c>
      <c r="B31" s="12" t="str">
        <f>Daten!B6</f>
        <v>Hildesholz</v>
      </c>
      <c r="C31" s="12"/>
    </row>
    <row r="32" spans="1:7" x14ac:dyDescent="0.25">
      <c r="A32" s="12" t="s">
        <v>7</v>
      </c>
      <c r="B32" s="12" t="s">
        <v>10</v>
      </c>
      <c r="C32" s="12" t="s">
        <v>11</v>
      </c>
    </row>
  </sheetData>
  <sheetProtection selectLockedCells="1" selectUnlockedCells="1"/>
  <mergeCells count="3">
    <mergeCell ref="A1:B1"/>
    <mergeCell ref="B27:D27"/>
    <mergeCell ref="B28:D28"/>
  </mergeCells>
  <pageMargins left="0.74791666666666667" right="0.74791666666666667" top="0.98402777777777772" bottom="0.98402777777777772" header="0.51180555555555551" footer="0.51180555555555551"/>
  <pageSetup paperSize="9" scale="85" firstPageNumber="0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D366C-1739-461E-BB73-F20AF22E9270}">
  <sheetPr>
    <pageSetUpPr fitToPage="1"/>
  </sheetPr>
  <dimension ref="A1:G33"/>
  <sheetViews>
    <sheetView zoomScaleNormal="100" workbookViewId="0">
      <selection activeCell="B4" sqref="B4"/>
    </sheetView>
  </sheetViews>
  <sheetFormatPr baseColWidth="10" defaultRowHeight="15" x14ac:dyDescent="0.25"/>
  <cols>
    <col min="1" max="1" width="11" style="1"/>
    <col min="2" max="2" width="66.375" style="1" customWidth="1"/>
    <col min="3" max="3" width="14" style="1" customWidth="1"/>
    <col min="4" max="4" width="13.5" style="1" customWidth="1"/>
    <col min="5" max="5" width="17.625" style="1" bestFit="1" customWidth="1"/>
    <col min="6" max="16384" width="11" style="1"/>
  </cols>
  <sheetData>
    <row r="1" spans="1:5" ht="26.25" x14ac:dyDescent="0.25">
      <c r="A1" s="13" t="s">
        <v>31</v>
      </c>
      <c r="B1" s="13"/>
      <c r="C1" s="39"/>
      <c r="D1" s="40"/>
      <c r="E1" s="40"/>
    </row>
    <row r="2" spans="1:5" x14ac:dyDescent="0.25">
      <c r="A2" s="41" t="s">
        <v>29</v>
      </c>
      <c r="B2" s="52" t="str">
        <f>CONCATENATE("Quartal 03/ ",Daten!$B$3)</f>
        <v>Quartal 03/ 2019</v>
      </c>
      <c r="E2" s="5"/>
    </row>
    <row r="3" spans="1:5" x14ac:dyDescent="0.25">
      <c r="A3" s="41"/>
      <c r="B3" s="52"/>
      <c r="E3" s="5"/>
    </row>
    <row r="4" spans="1:5" x14ac:dyDescent="0.25">
      <c r="A4" s="41" t="s">
        <v>6</v>
      </c>
      <c r="B4" s="6" t="str">
        <f>Daten!$B$4</f>
        <v>DiözHi</v>
      </c>
      <c r="E4" s="6"/>
    </row>
    <row r="5" spans="1:5" ht="15.75" thickBot="1" x14ac:dyDescent="0.3">
      <c r="A5" s="7"/>
      <c r="B5" s="8"/>
      <c r="C5" s="45"/>
      <c r="D5" s="42"/>
      <c r="E5" s="42"/>
    </row>
    <row r="6" spans="1:5" ht="16.5" thickTop="1" x14ac:dyDescent="0.25">
      <c r="A6" s="14" t="s">
        <v>12</v>
      </c>
      <c r="B6" s="15" t="s">
        <v>13</v>
      </c>
      <c r="C6" s="44" t="s">
        <v>23</v>
      </c>
      <c r="D6" s="43"/>
      <c r="E6" s="43"/>
    </row>
    <row r="7" spans="1:5" ht="16.5" thickBot="1" x14ac:dyDescent="0.3">
      <c r="A7" s="17"/>
      <c r="B7" s="18"/>
      <c r="C7" s="20" t="s">
        <v>24</v>
      </c>
    </row>
    <row r="8" spans="1:5" ht="15.75" x14ac:dyDescent="0.25">
      <c r="A8" s="53">
        <v>1</v>
      </c>
      <c r="B8" s="22" t="s">
        <v>32</v>
      </c>
      <c r="C8" s="24">
        <f>+'Reisekosten Q3'!$E$25</f>
        <v>0</v>
      </c>
    </row>
    <row r="9" spans="1:5" ht="15.75" x14ac:dyDescent="0.25">
      <c r="A9" s="54">
        <v>2</v>
      </c>
      <c r="B9" s="26" t="s">
        <v>35</v>
      </c>
      <c r="C9" s="28">
        <f>+'Bewirtungskosten Q3'!$C$25</f>
        <v>0</v>
      </c>
    </row>
    <row r="10" spans="1:5" ht="16.5" thickBot="1" x14ac:dyDescent="0.3">
      <c r="A10" s="54">
        <v>3</v>
      </c>
      <c r="B10" s="26" t="s">
        <v>26</v>
      </c>
      <c r="C10" s="28">
        <f>+'Materialkosten Q3'!$C$25</f>
        <v>0</v>
      </c>
    </row>
    <row r="11" spans="1:5" ht="16.5" thickBot="1" x14ac:dyDescent="0.3">
      <c r="A11" s="33"/>
      <c r="B11" s="34" t="s">
        <v>14</v>
      </c>
      <c r="C11" s="36">
        <f>SUM(C8:C10)</f>
        <v>0</v>
      </c>
    </row>
    <row r="12" spans="1:5" ht="16.5" thickBot="1" x14ac:dyDescent="0.3">
      <c r="A12" s="37"/>
      <c r="B12" s="37"/>
      <c r="C12" s="37"/>
    </row>
    <row r="13" spans="1:5" ht="16.5" thickBot="1" x14ac:dyDescent="0.3">
      <c r="A13" s="37"/>
      <c r="B13" s="46" t="s">
        <v>25</v>
      </c>
      <c r="C13" s="47">
        <f>SUM(C11:C11)</f>
        <v>0</v>
      </c>
    </row>
    <row r="14" spans="1:5" ht="15.75" x14ac:dyDescent="0.25">
      <c r="A14" s="37"/>
      <c r="B14" s="46"/>
      <c r="C14" s="48"/>
    </row>
    <row r="15" spans="1:5" ht="15.75" x14ac:dyDescent="0.25">
      <c r="A15" s="37"/>
      <c r="B15" s="46"/>
      <c r="C15" s="48"/>
    </row>
    <row r="17" spans="1:7" x14ac:dyDescent="0.25">
      <c r="B17" s="51" t="s">
        <v>15</v>
      </c>
      <c r="C17" s="51"/>
    </row>
    <row r="18" spans="1:7" x14ac:dyDescent="0.25">
      <c r="A18" s="10"/>
      <c r="B18" s="51" t="s">
        <v>9</v>
      </c>
      <c r="C18" s="51"/>
    </row>
    <row r="19" spans="1:7" x14ac:dyDescent="0.25">
      <c r="B19" s="11"/>
      <c r="C19" s="11"/>
    </row>
    <row r="20" spans="1:7" x14ac:dyDescent="0.25">
      <c r="B20" s="11" t="s">
        <v>40</v>
      </c>
      <c r="C20" s="11"/>
    </row>
    <row r="21" spans="1:7" x14ac:dyDescent="0.25">
      <c r="A21" s="57" t="s">
        <v>38</v>
      </c>
      <c r="B21" s="58" t="str">
        <f>+Daten!$B$7</f>
        <v>DE12 3456 7890 1234 5678 90</v>
      </c>
      <c r="C21" s="11"/>
    </row>
    <row r="22" spans="1:7" x14ac:dyDescent="0.25">
      <c r="A22" s="55" t="s">
        <v>39</v>
      </c>
      <c r="B22" s="59" t="str">
        <f>+Daten!$B$8</f>
        <v>NOLADE21HIK</v>
      </c>
    </row>
    <row r="23" spans="1:7" x14ac:dyDescent="0.25">
      <c r="A23" s="6" t="str">
        <f>CONCATENATE("30.09.",Daten!$B$3)</f>
        <v>30.09.2019</v>
      </c>
      <c r="B23" s="12" t="str">
        <f>Daten!$B$6</f>
        <v>Hildesholz</v>
      </c>
      <c r="C23" s="56"/>
      <c r="D23" s="57"/>
    </row>
    <row r="24" spans="1:7" x14ac:dyDescent="0.25">
      <c r="A24" s="12" t="s">
        <v>7</v>
      </c>
      <c r="B24" s="12" t="s">
        <v>10</v>
      </c>
      <c r="C24" s="12" t="s">
        <v>11</v>
      </c>
    </row>
    <row r="28" spans="1:7" ht="15.75" x14ac:dyDescent="0.25">
      <c r="D28" s="37"/>
      <c r="E28" s="37"/>
      <c r="F28" s="38"/>
      <c r="G28" s="38"/>
    </row>
    <row r="30" spans="1:7" x14ac:dyDescent="0.25">
      <c r="D30" s="6"/>
      <c r="E30" s="6"/>
    </row>
    <row r="31" spans="1:7" x14ac:dyDescent="0.25">
      <c r="D31" s="51"/>
      <c r="E31" s="4"/>
    </row>
    <row r="32" spans="1:7" x14ac:dyDescent="0.25">
      <c r="D32" s="51"/>
      <c r="E32" s="4"/>
    </row>
    <row r="33" spans="4:4" x14ac:dyDescent="0.25">
      <c r="D33" s="11"/>
    </row>
  </sheetData>
  <sheetProtection selectLockedCells="1" selectUnlockedCells="1"/>
  <mergeCells count="1">
    <mergeCell ref="A1:B1"/>
  </mergeCells>
  <pageMargins left="0.74791666666666667" right="0.74791666666666667" top="0.98402777777777772" bottom="0.98402777777777772" header="0.51180555555555551" footer="0.51180555555555551"/>
  <pageSetup paperSize="9" scale="85" firstPageNumber="0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A1F64-7E3E-4027-8484-3F78AF20859C}">
  <sheetPr>
    <pageSetUpPr fitToPage="1"/>
  </sheetPr>
  <dimension ref="A1:G32"/>
  <sheetViews>
    <sheetView zoomScaleNormal="100" workbookViewId="0">
      <selection activeCell="A31" sqref="A31:A32"/>
    </sheetView>
  </sheetViews>
  <sheetFormatPr baseColWidth="10" defaultRowHeight="15" x14ac:dyDescent="0.25"/>
  <cols>
    <col min="1" max="1" width="11" style="1"/>
    <col min="2" max="2" width="35.5" style="1" customWidth="1"/>
    <col min="3" max="3" width="14" style="1" customWidth="1"/>
    <col min="4" max="4" width="13.5" style="1" customWidth="1"/>
    <col min="5" max="5" width="17.625" style="1" bestFit="1" customWidth="1"/>
    <col min="6" max="16384" width="11" style="1"/>
  </cols>
  <sheetData>
    <row r="1" spans="1:5" ht="26.25" x14ac:dyDescent="0.25">
      <c r="A1" s="13" t="s">
        <v>27</v>
      </c>
      <c r="B1" s="13"/>
      <c r="C1" s="13"/>
      <c r="D1" s="13"/>
      <c r="E1" s="40"/>
    </row>
    <row r="2" spans="1:5" x14ac:dyDescent="0.25">
      <c r="A2" s="41" t="s">
        <v>30</v>
      </c>
      <c r="B2" s="6" t="str">
        <f>CONCATENATE("01.10. bis zum 31.12.",Daten!B3)</f>
        <v>01.10. bis zum 31.12.2019</v>
      </c>
      <c r="E2" s="5"/>
    </row>
    <row r="3" spans="1:5" x14ac:dyDescent="0.25">
      <c r="A3" s="41"/>
      <c r="B3" s="6"/>
      <c r="E3" s="5"/>
    </row>
    <row r="4" spans="1:5" x14ac:dyDescent="0.25">
      <c r="A4" s="41" t="s">
        <v>6</v>
      </c>
      <c r="B4" s="6" t="str">
        <f>Daten!B4</f>
        <v>DiözHi</v>
      </c>
      <c r="E4" s="6"/>
    </row>
    <row r="5" spans="1:5" ht="15.75" thickBot="1" x14ac:dyDescent="0.3">
      <c r="A5" s="7"/>
      <c r="B5" s="8"/>
      <c r="C5" s="8"/>
      <c r="D5" s="8"/>
      <c r="E5" s="8"/>
    </row>
    <row r="6" spans="1:5" ht="16.5" thickTop="1" x14ac:dyDescent="0.25">
      <c r="A6" s="14" t="s">
        <v>7</v>
      </c>
      <c r="B6" s="15" t="s">
        <v>20</v>
      </c>
      <c r="C6" s="16" t="s">
        <v>21</v>
      </c>
      <c r="D6" s="14" t="s">
        <v>22</v>
      </c>
      <c r="E6" s="14" t="s">
        <v>23</v>
      </c>
    </row>
    <row r="7" spans="1:5" ht="16.5" thickBot="1" x14ac:dyDescent="0.3">
      <c r="A7" s="17"/>
      <c r="B7" s="18"/>
      <c r="C7" s="17"/>
      <c r="D7" s="19">
        <v>0.2</v>
      </c>
      <c r="E7" s="20" t="s">
        <v>24</v>
      </c>
    </row>
    <row r="8" spans="1:5" ht="15.75" x14ac:dyDescent="0.25">
      <c r="A8" s="21"/>
      <c r="B8" s="22"/>
      <c r="C8" s="23"/>
      <c r="D8" s="24">
        <f>+C8*$D7</f>
        <v>0</v>
      </c>
      <c r="E8" s="24">
        <v>0</v>
      </c>
    </row>
    <row r="9" spans="1:5" ht="15.75" x14ac:dyDescent="0.25">
      <c r="A9" s="25"/>
      <c r="B9" s="26"/>
      <c r="C9" s="27"/>
      <c r="D9" s="24">
        <f>+C9*$D7</f>
        <v>0</v>
      </c>
      <c r="E9" s="28">
        <v>0</v>
      </c>
    </row>
    <row r="10" spans="1:5" ht="15.75" x14ac:dyDescent="0.25">
      <c r="A10" s="25"/>
      <c r="B10" s="26"/>
      <c r="C10" s="27"/>
      <c r="D10" s="24">
        <f>+C10*$D7</f>
        <v>0</v>
      </c>
      <c r="E10" s="28">
        <v>0</v>
      </c>
    </row>
    <row r="11" spans="1:5" ht="15.75" x14ac:dyDescent="0.25">
      <c r="A11" s="25"/>
      <c r="B11" s="26"/>
      <c r="C11" s="27"/>
      <c r="D11" s="24">
        <f>+C11*$D7</f>
        <v>0</v>
      </c>
      <c r="E11" s="28">
        <v>0</v>
      </c>
    </row>
    <row r="12" spans="1:5" ht="15.75" x14ac:dyDescent="0.25">
      <c r="A12" s="25"/>
      <c r="B12" s="26"/>
      <c r="C12" s="27"/>
      <c r="D12" s="24">
        <f>+C12*$D7</f>
        <v>0</v>
      </c>
      <c r="E12" s="28">
        <v>0</v>
      </c>
    </row>
    <row r="13" spans="1:5" ht="15.75" x14ac:dyDescent="0.25">
      <c r="A13" s="25"/>
      <c r="B13" s="26"/>
      <c r="C13" s="27"/>
      <c r="D13" s="24">
        <f>+C13*$D7</f>
        <v>0</v>
      </c>
      <c r="E13" s="28">
        <v>0</v>
      </c>
    </row>
    <row r="14" spans="1:5" ht="15.75" x14ac:dyDescent="0.25">
      <c r="A14" s="25"/>
      <c r="B14" s="26"/>
      <c r="C14" s="27"/>
      <c r="D14" s="24">
        <f>+C14*$D7</f>
        <v>0</v>
      </c>
      <c r="E14" s="28">
        <v>0</v>
      </c>
    </row>
    <row r="15" spans="1:5" ht="15.75" x14ac:dyDescent="0.25">
      <c r="A15" s="25"/>
      <c r="B15" s="26"/>
      <c r="C15" s="27"/>
      <c r="D15" s="24">
        <f>+C15*$D7</f>
        <v>0</v>
      </c>
      <c r="E15" s="28">
        <v>0</v>
      </c>
    </row>
    <row r="16" spans="1:5" ht="15.75" x14ac:dyDescent="0.25">
      <c r="A16" s="25"/>
      <c r="B16" s="26"/>
      <c r="C16" s="27"/>
      <c r="D16" s="24">
        <f>+C16*$D7</f>
        <v>0</v>
      </c>
      <c r="E16" s="28">
        <v>0</v>
      </c>
    </row>
    <row r="17" spans="1:7" ht="15.75" x14ac:dyDescent="0.25">
      <c r="A17" s="25"/>
      <c r="B17" s="26"/>
      <c r="C17" s="27"/>
      <c r="D17" s="24">
        <f>+C17*$D7</f>
        <v>0</v>
      </c>
      <c r="E17" s="28">
        <v>0</v>
      </c>
    </row>
    <row r="18" spans="1:7" ht="15.75" x14ac:dyDescent="0.25">
      <c r="A18" s="25"/>
      <c r="B18" s="26"/>
      <c r="C18" s="27"/>
      <c r="D18" s="24">
        <f>+C18*$D7</f>
        <v>0</v>
      </c>
      <c r="E18" s="28">
        <v>0</v>
      </c>
    </row>
    <row r="19" spans="1:7" ht="15.75" x14ac:dyDescent="0.25">
      <c r="A19" s="25"/>
      <c r="B19" s="26"/>
      <c r="C19" s="27"/>
      <c r="D19" s="24">
        <f>+C19*$D7</f>
        <v>0</v>
      </c>
      <c r="E19" s="28">
        <v>0</v>
      </c>
    </row>
    <row r="20" spans="1:7" ht="15.75" x14ac:dyDescent="0.25">
      <c r="A20" s="25"/>
      <c r="B20" s="26"/>
      <c r="C20" s="27"/>
      <c r="D20" s="24">
        <f>+C20*$D7</f>
        <v>0</v>
      </c>
      <c r="E20" s="28">
        <v>0</v>
      </c>
    </row>
    <row r="21" spans="1:7" ht="15.75" x14ac:dyDescent="0.25">
      <c r="A21" s="25"/>
      <c r="B21" s="26"/>
      <c r="C21" s="27"/>
      <c r="D21" s="24">
        <f>+C21*$D7</f>
        <v>0</v>
      </c>
      <c r="E21" s="28">
        <v>0</v>
      </c>
    </row>
    <row r="22" spans="1:7" ht="16.5" thickBot="1" x14ac:dyDescent="0.3">
      <c r="A22" s="29"/>
      <c r="B22" s="30"/>
      <c r="C22" s="31"/>
      <c r="D22" s="24">
        <f>+C22*$D7</f>
        <v>0</v>
      </c>
      <c r="E22" s="32">
        <v>0</v>
      </c>
    </row>
    <row r="23" spans="1:7" ht="16.5" thickBot="1" x14ac:dyDescent="0.3">
      <c r="A23" s="33"/>
      <c r="B23" s="34" t="s">
        <v>14</v>
      </c>
      <c r="C23" s="35"/>
      <c r="D23" s="36">
        <f>SUM(D8:D22)</f>
        <v>0</v>
      </c>
      <c r="E23" s="36">
        <f>SUM(E8:E22)</f>
        <v>0</v>
      </c>
    </row>
    <row r="24" spans="1:7" ht="16.5" thickBot="1" x14ac:dyDescent="0.3">
      <c r="A24" s="37"/>
      <c r="B24" s="37"/>
      <c r="C24" s="37"/>
      <c r="D24" s="37"/>
      <c r="E24" s="37"/>
      <c r="F24" s="38"/>
      <c r="G24" s="38"/>
    </row>
    <row r="25" spans="1:7" ht="16.5" thickBot="1" x14ac:dyDescent="0.3">
      <c r="A25" s="37"/>
      <c r="B25" s="37"/>
      <c r="C25" s="49" t="s">
        <v>25</v>
      </c>
      <c r="D25" s="50"/>
      <c r="E25" s="47">
        <f>SUM(D23:E23)</f>
        <v>0</v>
      </c>
    </row>
    <row r="26" spans="1:7" x14ac:dyDescent="0.25">
      <c r="D26" s="6"/>
      <c r="E26" s="6"/>
    </row>
    <row r="27" spans="1:7" x14ac:dyDescent="0.25">
      <c r="B27" s="9" t="s">
        <v>28</v>
      </c>
      <c r="C27" s="9"/>
      <c r="D27" s="9"/>
      <c r="E27" s="4"/>
    </row>
    <row r="28" spans="1:7" x14ac:dyDescent="0.25">
      <c r="A28" s="10"/>
      <c r="B28" s="9" t="s">
        <v>9</v>
      </c>
      <c r="C28" s="9"/>
      <c r="D28" s="9"/>
      <c r="E28" s="4"/>
    </row>
    <row r="29" spans="1:7" x14ac:dyDescent="0.25">
      <c r="B29" s="11"/>
      <c r="C29" s="11"/>
      <c r="D29" s="11"/>
    </row>
    <row r="31" spans="1:7" x14ac:dyDescent="0.25">
      <c r="A31" s="6" t="str">
        <f>CONCATENATE("31.12.",Daten!B3)</f>
        <v>31.12.2019</v>
      </c>
      <c r="B31" s="12" t="str">
        <f>Daten!B6</f>
        <v>Hildesholz</v>
      </c>
      <c r="C31" s="12"/>
    </row>
    <row r="32" spans="1:7" x14ac:dyDescent="0.25">
      <c r="A32" s="12" t="s">
        <v>7</v>
      </c>
      <c r="B32" s="12" t="s">
        <v>10</v>
      </c>
      <c r="C32" s="12" t="s">
        <v>11</v>
      </c>
    </row>
  </sheetData>
  <sheetProtection selectLockedCells="1" selectUnlockedCells="1"/>
  <mergeCells count="4">
    <mergeCell ref="A1:D1"/>
    <mergeCell ref="C25:D25"/>
    <mergeCell ref="B27:D27"/>
    <mergeCell ref="B28:D28"/>
  </mergeCells>
  <pageMargins left="0.74791666666666667" right="0.74791666666666667" top="0.98402777777777772" bottom="0.98402777777777772" header="0.51180555555555551" footer="0.51180555555555551"/>
  <pageSetup paperSize="9" scale="71" firstPageNumber="0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CBD4A-BBDC-4B28-A0D8-620DB8B91C34}">
  <sheetPr>
    <pageSetUpPr fitToPage="1"/>
  </sheetPr>
  <dimension ref="A1:G32"/>
  <sheetViews>
    <sheetView zoomScaleNormal="100" workbookViewId="0">
      <selection activeCell="C8" sqref="C8"/>
    </sheetView>
  </sheetViews>
  <sheetFormatPr baseColWidth="10" defaultRowHeight="15" x14ac:dyDescent="0.25"/>
  <cols>
    <col min="1" max="1" width="11" style="1"/>
    <col min="2" max="2" width="66.375" style="1" customWidth="1"/>
    <col min="3" max="3" width="14" style="1" customWidth="1"/>
    <col min="4" max="4" width="13.5" style="1" customWidth="1"/>
    <col min="5" max="5" width="17.625" style="1" bestFit="1" customWidth="1"/>
    <col min="6" max="16384" width="11" style="1"/>
  </cols>
  <sheetData>
    <row r="1" spans="1:5" ht="26.25" x14ac:dyDescent="0.25">
      <c r="A1" s="13" t="s">
        <v>34</v>
      </c>
      <c r="B1" s="13"/>
      <c r="C1" s="39"/>
      <c r="D1" s="40"/>
      <c r="E1" s="40"/>
    </row>
    <row r="2" spans="1:5" x14ac:dyDescent="0.25">
      <c r="A2" s="41" t="s">
        <v>29</v>
      </c>
      <c r="B2" s="11" t="str">
        <f>CONCATENATE("01.10. bis zum 31.12.",Daten!B3)</f>
        <v>01.10. bis zum 31.12.2019</v>
      </c>
      <c r="E2" s="5"/>
    </row>
    <row r="3" spans="1:5" x14ac:dyDescent="0.25">
      <c r="A3" s="41"/>
      <c r="B3" s="11"/>
      <c r="E3" s="5"/>
    </row>
    <row r="4" spans="1:5" x14ac:dyDescent="0.25">
      <c r="A4" s="41" t="s">
        <v>6</v>
      </c>
      <c r="B4" s="6" t="str">
        <f>Daten!B4</f>
        <v>DiözHi</v>
      </c>
      <c r="E4" s="6"/>
    </row>
    <row r="5" spans="1:5" ht="15.75" thickBot="1" x14ac:dyDescent="0.3">
      <c r="A5" s="7"/>
      <c r="B5" s="8"/>
      <c r="C5" s="45"/>
      <c r="D5" s="42"/>
      <c r="E5" s="42"/>
    </row>
    <row r="6" spans="1:5" ht="16.5" thickTop="1" x14ac:dyDescent="0.25">
      <c r="A6" s="14" t="s">
        <v>7</v>
      </c>
      <c r="B6" s="15" t="s">
        <v>36</v>
      </c>
      <c r="C6" s="44" t="s">
        <v>23</v>
      </c>
      <c r="D6" s="43"/>
      <c r="E6" s="43"/>
    </row>
    <row r="7" spans="1:5" ht="16.5" thickBot="1" x14ac:dyDescent="0.3">
      <c r="A7" s="17"/>
      <c r="B7" s="18"/>
      <c r="C7" s="20" t="s">
        <v>24</v>
      </c>
    </row>
    <row r="8" spans="1:5" ht="15.75" x14ac:dyDescent="0.25">
      <c r="A8" s="21"/>
      <c r="B8" s="22"/>
      <c r="C8" s="24">
        <v>0</v>
      </c>
    </row>
    <row r="9" spans="1:5" ht="15.75" x14ac:dyDescent="0.25">
      <c r="A9" s="25"/>
      <c r="B9" s="26"/>
      <c r="C9" s="28">
        <v>0</v>
      </c>
    </row>
    <row r="10" spans="1:5" ht="15.75" x14ac:dyDescent="0.25">
      <c r="A10" s="25"/>
      <c r="B10" s="26"/>
      <c r="C10" s="28">
        <v>0</v>
      </c>
    </row>
    <row r="11" spans="1:5" ht="15.75" x14ac:dyDescent="0.25">
      <c r="A11" s="25"/>
      <c r="B11" s="26"/>
      <c r="C11" s="28">
        <v>0</v>
      </c>
    </row>
    <row r="12" spans="1:5" ht="15.75" x14ac:dyDescent="0.25">
      <c r="A12" s="25"/>
      <c r="B12" s="26"/>
      <c r="C12" s="28">
        <v>0</v>
      </c>
    </row>
    <row r="13" spans="1:5" ht="15.75" x14ac:dyDescent="0.25">
      <c r="A13" s="25"/>
      <c r="B13" s="26"/>
      <c r="C13" s="28">
        <v>0</v>
      </c>
    </row>
    <row r="14" spans="1:5" ht="15.75" x14ac:dyDescent="0.25">
      <c r="A14" s="25"/>
      <c r="B14" s="26"/>
      <c r="C14" s="28">
        <v>0</v>
      </c>
    </row>
    <row r="15" spans="1:5" ht="15.75" x14ac:dyDescent="0.25">
      <c r="A15" s="25"/>
      <c r="B15" s="26"/>
      <c r="C15" s="28">
        <v>0</v>
      </c>
    </row>
    <row r="16" spans="1:5" ht="15.75" x14ac:dyDescent="0.25">
      <c r="A16" s="25"/>
      <c r="B16" s="26"/>
      <c r="C16" s="28">
        <v>0</v>
      </c>
    </row>
    <row r="17" spans="1:7" ht="15.75" x14ac:dyDescent="0.25">
      <c r="A17" s="25"/>
      <c r="B17" s="26"/>
      <c r="C17" s="28">
        <v>0</v>
      </c>
    </row>
    <row r="18" spans="1:7" ht="15.75" x14ac:dyDescent="0.25">
      <c r="A18" s="25"/>
      <c r="B18" s="26"/>
      <c r="C18" s="28">
        <v>0</v>
      </c>
    </row>
    <row r="19" spans="1:7" ht="15.75" x14ac:dyDescent="0.25">
      <c r="A19" s="25"/>
      <c r="B19" s="26"/>
      <c r="C19" s="28">
        <v>0</v>
      </c>
    </row>
    <row r="20" spans="1:7" ht="15.75" x14ac:dyDescent="0.25">
      <c r="A20" s="25"/>
      <c r="B20" s="26"/>
      <c r="C20" s="28">
        <v>0</v>
      </c>
    </row>
    <row r="21" spans="1:7" ht="15.75" x14ac:dyDescent="0.25">
      <c r="A21" s="25"/>
      <c r="B21" s="26"/>
      <c r="C21" s="28">
        <v>0</v>
      </c>
    </row>
    <row r="22" spans="1:7" ht="16.5" thickBot="1" x14ac:dyDescent="0.3">
      <c r="A22" s="29"/>
      <c r="B22" s="30"/>
      <c r="C22" s="32">
        <v>0</v>
      </c>
    </row>
    <row r="23" spans="1:7" ht="16.5" thickBot="1" x14ac:dyDescent="0.3">
      <c r="A23" s="33"/>
      <c r="B23" s="34" t="s">
        <v>14</v>
      </c>
      <c r="C23" s="36">
        <f>SUM(C8:C22)</f>
        <v>0</v>
      </c>
    </row>
    <row r="24" spans="1:7" ht="16.5" thickBot="1" x14ac:dyDescent="0.3">
      <c r="A24" s="37"/>
      <c r="B24" s="37"/>
      <c r="C24" s="37"/>
      <c r="D24" s="37"/>
      <c r="E24" s="37"/>
      <c r="F24" s="38"/>
      <c r="G24" s="38"/>
    </row>
    <row r="25" spans="1:7" ht="16.5" thickBot="1" x14ac:dyDescent="0.3">
      <c r="A25" s="37"/>
      <c r="B25" s="46" t="s">
        <v>25</v>
      </c>
      <c r="C25" s="47">
        <f>SUM(C23:C23)</f>
        <v>0</v>
      </c>
    </row>
    <row r="26" spans="1:7" x14ac:dyDescent="0.25">
      <c r="D26" s="6"/>
      <c r="E26" s="6"/>
    </row>
    <row r="27" spans="1:7" x14ac:dyDescent="0.25">
      <c r="B27" s="9" t="s">
        <v>15</v>
      </c>
      <c r="C27" s="9"/>
      <c r="D27" s="9"/>
      <c r="E27" s="4"/>
    </row>
    <row r="28" spans="1:7" x14ac:dyDescent="0.25">
      <c r="A28" s="10"/>
      <c r="B28" s="9" t="s">
        <v>9</v>
      </c>
      <c r="C28" s="9"/>
      <c r="D28" s="9"/>
      <c r="E28" s="4"/>
    </row>
    <row r="29" spans="1:7" x14ac:dyDescent="0.25">
      <c r="B29" s="11"/>
      <c r="C29" s="11"/>
      <c r="D29" s="11"/>
    </row>
    <row r="31" spans="1:7" x14ac:dyDescent="0.25">
      <c r="A31" s="6" t="str">
        <f>CONCATENATE("31.12.",Daten!B3)</f>
        <v>31.12.2019</v>
      </c>
      <c r="B31" s="12" t="str">
        <f>Daten!B6</f>
        <v>Hildesholz</v>
      </c>
      <c r="C31" s="12"/>
    </row>
    <row r="32" spans="1:7" x14ac:dyDescent="0.25">
      <c r="A32" s="12" t="s">
        <v>7</v>
      </c>
      <c r="B32" s="12" t="s">
        <v>10</v>
      </c>
      <c r="C32" s="12" t="s">
        <v>11</v>
      </c>
    </row>
  </sheetData>
  <sheetProtection selectLockedCells="1" selectUnlockedCells="1"/>
  <mergeCells count="3">
    <mergeCell ref="A1:B1"/>
    <mergeCell ref="B27:D27"/>
    <mergeCell ref="B28:D28"/>
  </mergeCells>
  <pageMargins left="0.74791666666666667" right="0.74791666666666667" top="0.98402777777777772" bottom="0.98402777777777772" header="0.51180555555555551" footer="0.51180555555555551"/>
  <pageSetup paperSize="9" scale="85" firstPageNumber="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4390C-C72B-4637-B4F0-091992FECE06}">
  <sheetPr>
    <pageSetUpPr fitToPage="1"/>
  </sheetPr>
  <dimension ref="A1:G32"/>
  <sheetViews>
    <sheetView zoomScaleNormal="100" workbookViewId="0">
      <selection activeCell="C8" sqref="C8"/>
    </sheetView>
  </sheetViews>
  <sheetFormatPr baseColWidth="10" defaultRowHeight="15" x14ac:dyDescent="0.25"/>
  <cols>
    <col min="1" max="1" width="11" style="1"/>
    <col min="2" max="2" width="66.375" style="1" customWidth="1"/>
    <col min="3" max="3" width="14" style="1" customWidth="1"/>
    <col min="4" max="4" width="13.5" style="1" customWidth="1"/>
    <col min="5" max="5" width="17.625" style="1" bestFit="1" customWidth="1"/>
    <col min="6" max="16384" width="11" style="1"/>
  </cols>
  <sheetData>
    <row r="1" spans="1:5" ht="26.25" x14ac:dyDescent="0.25">
      <c r="A1" s="13" t="s">
        <v>19</v>
      </c>
      <c r="B1" s="13"/>
      <c r="C1" s="39"/>
      <c r="D1" s="40"/>
      <c r="E1" s="40"/>
    </row>
    <row r="2" spans="1:5" x14ac:dyDescent="0.25">
      <c r="A2" s="41" t="s">
        <v>29</v>
      </c>
      <c r="B2" s="11" t="str">
        <f>CONCATENATE("01.10. bis zum 31.12.",Daten!B3)</f>
        <v>01.10. bis zum 31.12.2019</v>
      </c>
      <c r="E2" s="5"/>
    </row>
    <row r="3" spans="1:5" x14ac:dyDescent="0.25">
      <c r="A3" s="41"/>
      <c r="B3" s="11"/>
      <c r="E3" s="5"/>
    </row>
    <row r="4" spans="1:5" x14ac:dyDescent="0.25">
      <c r="A4" s="41" t="s">
        <v>6</v>
      </c>
      <c r="B4" s="6" t="str">
        <f>Daten!B4</f>
        <v>DiözHi</v>
      </c>
      <c r="E4" s="6"/>
    </row>
    <row r="5" spans="1:5" ht="15.75" thickBot="1" x14ac:dyDescent="0.3">
      <c r="A5" s="7"/>
      <c r="B5" s="8"/>
      <c r="C5" s="45"/>
      <c r="D5" s="42"/>
      <c r="E5" s="42"/>
    </row>
    <row r="6" spans="1:5" ht="16.5" thickTop="1" x14ac:dyDescent="0.25">
      <c r="A6" s="14" t="s">
        <v>7</v>
      </c>
      <c r="B6" s="15" t="s">
        <v>33</v>
      </c>
      <c r="C6" s="44" t="s">
        <v>23</v>
      </c>
      <c r="D6" s="43"/>
      <c r="E6" s="43"/>
    </row>
    <row r="7" spans="1:5" ht="16.5" thickBot="1" x14ac:dyDescent="0.3">
      <c r="A7" s="17"/>
      <c r="B7" s="18" t="s">
        <v>37</v>
      </c>
      <c r="C7" s="20" t="s">
        <v>24</v>
      </c>
    </row>
    <row r="8" spans="1:5" ht="15.75" x14ac:dyDescent="0.25">
      <c r="A8" s="21"/>
      <c r="B8" s="22"/>
      <c r="C8" s="24">
        <v>0</v>
      </c>
    </row>
    <row r="9" spans="1:5" ht="15.75" x14ac:dyDescent="0.25">
      <c r="A9" s="25"/>
      <c r="B9" s="26"/>
      <c r="C9" s="28">
        <v>0</v>
      </c>
    </row>
    <row r="10" spans="1:5" ht="15.75" x14ac:dyDescent="0.25">
      <c r="A10" s="25"/>
      <c r="B10" s="26"/>
      <c r="C10" s="28">
        <v>0</v>
      </c>
    </row>
    <row r="11" spans="1:5" ht="15.75" x14ac:dyDescent="0.25">
      <c r="A11" s="25"/>
      <c r="B11" s="26"/>
      <c r="C11" s="28">
        <v>0</v>
      </c>
    </row>
    <row r="12" spans="1:5" ht="15.75" x14ac:dyDescent="0.25">
      <c r="A12" s="25"/>
      <c r="B12" s="26"/>
      <c r="C12" s="28">
        <v>0</v>
      </c>
    </row>
    <row r="13" spans="1:5" ht="15.75" x14ac:dyDescent="0.25">
      <c r="A13" s="25"/>
      <c r="B13" s="26"/>
      <c r="C13" s="28">
        <v>0</v>
      </c>
    </row>
    <row r="14" spans="1:5" ht="15.75" x14ac:dyDescent="0.25">
      <c r="A14" s="25"/>
      <c r="B14" s="26"/>
      <c r="C14" s="28">
        <v>0</v>
      </c>
    </row>
    <row r="15" spans="1:5" ht="15.75" x14ac:dyDescent="0.25">
      <c r="A15" s="25"/>
      <c r="B15" s="26"/>
      <c r="C15" s="28">
        <v>0</v>
      </c>
    </row>
    <row r="16" spans="1:5" ht="15.75" x14ac:dyDescent="0.25">
      <c r="A16" s="25"/>
      <c r="B16" s="26"/>
      <c r="C16" s="28">
        <v>0</v>
      </c>
    </row>
    <row r="17" spans="1:7" ht="15.75" x14ac:dyDescent="0.25">
      <c r="A17" s="25"/>
      <c r="B17" s="26"/>
      <c r="C17" s="28">
        <v>0</v>
      </c>
    </row>
    <row r="18" spans="1:7" ht="15.75" x14ac:dyDescent="0.25">
      <c r="A18" s="25"/>
      <c r="B18" s="26"/>
      <c r="C18" s="28">
        <v>0</v>
      </c>
    </row>
    <row r="19" spans="1:7" ht="15.75" x14ac:dyDescent="0.25">
      <c r="A19" s="25"/>
      <c r="B19" s="26"/>
      <c r="C19" s="28">
        <v>0</v>
      </c>
    </row>
    <row r="20" spans="1:7" ht="15.75" x14ac:dyDescent="0.25">
      <c r="A20" s="25"/>
      <c r="B20" s="26"/>
      <c r="C20" s="28">
        <v>0</v>
      </c>
    </row>
    <row r="21" spans="1:7" ht="15.75" x14ac:dyDescent="0.25">
      <c r="A21" s="25"/>
      <c r="B21" s="26"/>
      <c r="C21" s="28">
        <v>0</v>
      </c>
    </row>
    <row r="22" spans="1:7" ht="16.5" thickBot="1" x14ac:dyDescent="0.3">
      <c r="A22" s="29"/>
      <c r="B22" s="30"/>
      <c r="C22" s="32">
        <v>0</v>
      </c>
    </row>
    <row r="23" spans="1:7" ht="16.5" thickBot="1" x14ac:dyDescent="0.3">
      <c r="A23" s="33"/>
      <c r="B23" s="34" t="s">
        <v>14</v>
      </c>
      <c r="C23" s="36">
        <f>SUM(C8:C22)</f>
        <v>0</v>
      </c>
    </row>
    <row r="24" spans="1:7" ht="16.5" thickBot="1" x14ac:dyDescent="0.3">
      <c r="A24" s="37"/>
      <c r="B24" s="37"/>
      <c r="C24" s="37"/>
      <c r="D24" s="37"/>
      <c r="E24" s="37"/>
      <c r="F24" s="38"/>
      <c r="G24" s="38"/>
    </row>
    <row r="25" spans="1:7" ht="16.5" thickBot="1" x14ac:dyDescent="0.3">
      <c r="A25" s="37"/>
      <c r="B25" s="46" t="s">
        <v>25</v>
      </c>
      <c r="C25" s="47">
        <f>SUM(C23:C23)</f>
        <v>0</v>
      </c>
    </row>
    <row r="26" spans="1:7" x14ac:dyDescent="0.25">
      <c r="D26" s="6"/>
      <c r="E26" s="6"/>
    </row>
    <row r="27" spans="1:7" x14ac:dyDescent="0.25">
      <c r="B27" s="9" t="s">
        <v>15</v>
      </c>
      <c r="C27" s="9"/>
      <c r="D27" s="9"/>
      <c r="E27" s="4"/>
    </row>
    <row r="28" spans="1:7" x14ac:dyDescent="0.25">
      <c r="A28" s="10"/>
      <c r="B28" s="9" t="s">
        <v>9</v>
      </c>
      <c r="C28" s="9"/>
      <c r="D28" s="9"/>
      <c r="E28" s="4"/>
    </row>
    <row r="29" spans="1:7" x14ac:dyDescent="0.25">
      <c r="B29" s="11"/>
      <c r="C29" s="11"/>
      <c r="D29" s="11"/>
    </row>
    <row r="31" spans="1:7" x14ac:dyDescent="0.25">
      <c r="A31" s="6" t="str">
        <f>CONCATENATE("31.12.",Daten!B3)</f>
        <v>31.12.2019</v>
      </c>
      <c r="B31" s="12" t="str">
        <f>Daten!B6</f>
        <v>Hildesholz</v>
      </c>
      <c r="C31" s="12"/>
    </row>
    <row r="32" spans="1:7" x14ac:dyDescent="0.25">
      <c r="A32" s="12" t="s">
        <v>7</v>
      </c>
      <c r="B32" s="12" t="s">
        <v>10</v>
      </c>
      <c r="C32" s="12" t="s">
        <v>11</v>
      </c>
    </row>
  </sheetData>
  <sheetProtection selectLockedCells="1" selectUnlockedCells="1"/>
  <mergeCells count="3">
    <mergeCell ref="A1:B1"/>
    <mergeCell ref="B27:D27"/>
    <mergeCell ref="B28:D28"/>
  </mergeCells>
  <pageMargins left="0.74791666666666667" right="0.74791666666666667" top="0.98402777777777772" bottom="0.98402777777777772" header="0.51180555555555551" footer="0.51180555555555551"/>
  <pageSetup paperSize="9" scale="85" firstPageNumber="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39F5F-C01B-4414-8D88-00C3EDBAC1FB}">
  <sheetPr>
    <pageSetUpPr fitToPage="1"/>
  </sheetPr>
  <dimension ref="A1:G33"/>
  <sheetViews>
    <sheetView zoomScaleNormal="100" workbookViewId="0">
      <selection activeCell="B23" sqref="B23"/>
    </sheetView>
  </sheetViews>
  <sheetFormatPr baseColWidth="10" defaultRowHeight="15" x14ac:dyDescent="0.25"/>
  <cols>
    <col min="1" max="1" width="11" style="1"/>
    <col min="2" max="2" width="66.375" style="1" customWidth="1"/>
    <col min="3" max="3" width="14" style="1" customWidth="1"/>
    <col min="4" max="4" width="13.5" style="1" customWidth="1"/>
    <col min="5" max="5" width="17.625" style="1" bestFit="1" customWidth="1"/>
    <col min="6" max="16384" width="11" style="1"/>
  </cols>
  <sheetData>
    <row r="1" spans="1:5" ht="26.25" x14ac:dyDescent="0.25">
      <c r="A1" s="13" t="s">
        <v>31</v>
      </c>
      <c r="B1" s="13"/>
      <c r="C1" s="39"/>
      <c r="D1" s="40"/>
      <c r="E1" s="40"/>
    </row>
    <row r="2" spans="1:5" x14ac:dyDescent="0.25">
      <c r="A2" s="41" t="s">
        <v>29</v>
      </c>
      <c r="B2" s="52" t="str">
        <f>CONCATENATE("Quartal 04/ ",Daten!$B$3)</f>
        <v>Quartal 04/ 2019</v>
      </c>
      <c r="E2" s="5"/>
    </row>
    <row r="3" spans="1:5" x14ac:dyDescent="0.25">
      <c r="A3" s="41"/>
      <c r="B3" s="52"/>
      <c r="E3" s="5"/>
    </row>
    <row r="4" spans="1:5" x14ac:dyDescent="0.25">
      <c r="A4" s="41" t="s">
        <v>6</v>
      </c>
      <c r="B4" s="6" t="str">
        <f>Daten!$B$4</f>
        <v>DiözHi</v>
      </c>
      <c r="E4" s="6"/>
    </row>
    <row r="5" spans="1:5" ht="15.75" thickBot="1" x14ac:dyDescent="0.3">
      <c r="A5" s="7"/>
      <c r="B5" s="8"/>
      <c r="C5" s="45"/>
      <c r="D5" s="42"/>
      <c r="E5" s="42"/>
    </row>
    <row r="6" spans="1:5" ht="16.5" thickTop="1" x14ac:dyDescent="0.25">
      <c r="A6" s="14" t="s">
        <v>12</v>
      </c>
      <c r="B6" s="15" t="s">
        <v>13</v>
      </c>
      <c r="C6" s="44" t="s">
        <v>23</v>
      </c>
      <c r="D6" s="43"/>
      <c r="E6" s="43"/>
    </row>
    <row r="7" spans="1:5" ht="16.5" thickBot="1" x14ac:dyDescent="0.3">
      <c r="A7" s="17"/>
      <c r="B7" s="18"/>
      <c r="C7" s="20" t="s">
        <v>24</v>
      </c>
    </row>
    <row r="8" spans="1:5" ht="15.75" x14ac:dyDescent="0.25">
      <c r="A8" s="53">
        <v>1</v>
      </c>
      <c r="B8" s="22" t="s">
        <v>32</v>
      </c>
      <c r="C8" s="24">
        <f>+'Reisekosten Q4'!$E$25</f>
        <v>0</v>
      </c>
    </row>
    <row r="9" spans="1:5" ht="15.75" x14ac:dyDescent="0.25">
      <c r="A9" s="54">
        <v>2</v>
      </c>
      <c r="B9" s="26" t="s">
        <v>35</v>
      </c>
      <c r="C9" s="28">
        <f>+'Bewirtungskosten Q4'!$C$25</f>
        <v>0</v>
      </c>
    </row>
    <row r="10" spans="1:5" ht="16.5" thickBot="1" x14ac:dyDescent="0.3">
      <c r="A10" s="54">
        <v>3</v>
      </c>
      <c r="B10" s="26" t="s">
        <v>26</v>
      </c>
      <c r="C10" s="28">
        <f>+'Materialkosten Q4'!$C$25</f>
        <v>0</v>
      </c>
    </row>
    <row r="11" spans="1:5" ht="16.5" thickBot="1" x14ac:dyDescent="0.3">
      <c r="A11" s="33"/>
      <c r="B11" s="34" t="s">
        <v>14</v>
      </c>
      <c r="C11" s="36">
        <f>SUM(C8:C10)</f>
        <v>0</v>
      </c>
    </row>
    <row r="12" spans="1:5" ht="16.5" thickBot="1" x14ac:dyDescent="0.3">
      <c r="A12" s="37"/>
      <c r="B12" s="37"/>
      <c r="C12" s="37"/>
    </row>
    <row r="13" spans="1:5" ht="16.5" thickBot="1" x14ac:dyDescent="0.3">
      <c r="A13" s="37"/>
      <c r="B13" s="46" t="s">
        <v>25</v>
      </c>
      <c r="C13" s="47">
        <f>SUM(C11:C11)</f>
        <v>0</v>
      </c>
    </row>
    <row r="14" spans="1:5" ht="15.75" x14ac:dyDescent="0.25">
      <c r="A14" s="37"/>
      <c r="B14" s="46"/>
      <c r="C14" s="48"/>
    </row>
    <row r="15" spans="1:5" ht="15.75" x14ac:dyDescent="0.25">
      <c r="A15" s="37"/>
      <c r="B15" s="46"/>
      <c r="C15" s="48"/>
    </row>
    <row r="17" spans="1:7" x14ac:dyDescent="0.25">
      <c r="B17" s="51" t="s">
        <v>15</v>
      </c>
      <c r="C17" s="51"/>
    </row>
    <row r="18" spans="1:7" x14ac:dyDescent="0.25">
      <c r="A18" s="10"/>
      <c r="B18" s="51" t="s">
        <v>9</v>
      </c>
      <c r="C18" s="51"/>
    </row>
    <row r="19" spans="1:7" x14ac:dyDescent="0.25">
      <c r="B19" s="11"/>
      <c r="C19" s="11"/>
    </row>
    <row r="20" spans="1:7" x14ac:dyDescent="0.25">
      <c r="B20" s="11" t="s">
        <v>40</v>
      </c>
      <c r="C20" s="11"/>
    </row>
    <row r="21" spans="1:7" x14ac:dyDescent="0.25">
      <c r="A21" s="57" t="s">
        <v>38</v>
      </c>
      <c r="B21" s="58" t="str">
        <f>+Daten!$B$7</f>
        <v>DE12 3456 7890 1234 5678 90</v>
      </c>
      <c r="C21" s="11"/>
    </row>
    <row r="22" spans="1:7" x14ac:dyDescent="0.25">
      <c r="A22" s="55" t="s">
        <v>39</v>
      </c>
      <c r="B22" s="59" t="str">
        <f>+Daten!$B$8</f>
        <v>NOLADE21HIK</v>
      </c>
    </row>
    <row r="23" spans="1:7" x14ac:dyDescent="0.25">
      <c r="A23" s="6" t="str">
        <f>CONCATENATE("31.12.",Daten!$B$3)</f>
        <v>31.12.2019</v>
      </c>
      <c r="B23" s="12" t="str">
        <f>Daten!$B$6</f>
        <v>Hildesholz</v>
      </c>
      <c r="C23" s="56"/>
      <c r="D23" s="57"/>
    </row>
    <row r="24" spans="1:7" x14ac:dyDescent="0.25">
      <c r="A24" s="12" t="s">
        <v>7</v>
      </c>
      <c r="B24" s="12" t="s">
        <v>10</v>
      </c>
      <c r="C24" s="12" t="s">
        <v>11</v>
      </c>
    </row>
    <row r="28" spans="1:7" ht="15.75" x14ac:dyDescent="0.25">
      <c r="D28" s="37"/>
      <c r="E28" s="37"/>
      <c r="F28" s="38"/>
      <c r="G28" s="38"/>
    </row>
    <row r="30" spans="1:7" x14ac:dyDescent="0.25">
      <c r="D30" s="6"/>
      <c r="E30" s="6"/>
    </row>
    <row r="31" spans="1:7" x14ac:dyDescent="0.25">
      <c r="D31" s="51"/>
      <c r="E31" s="4"/>
    </row>
    <row r="32" spans="1:7" x14ac:dyDescent="0.25">
      <c r="D32" s="51"/>
      <c r="E32" s="4"/>
    </row>
    <row r="33" spans="4:4" x14ac:dyDescent="0.25">
      <c r="D33" s="11"/>
    </row>
  </sheetData>
  <sheetProtection selectLockedCells="1" selectUnlockedCells="1"/>
  <mergeCells count="1">
    <mergeCell ref="A1:B1"/>
  </mergeCells>
  <pageMargins left="0.74791666666666667" right="0.74791666666666667" top="0.98402777777777772" bottom="0.98402777777777772" header="0.51180555555555551" footer="0.51180555555555551"/>
  <pageSetup paperSize="9" scale="8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G32"/>
  <sheetViews>
    <sheetView tabSelected="1" zoomScaleNormal="100" workbookViewId="0">
      <selection activeCell="D7" sqref="D7"/>
    </sheetView>
  </sheetViews>
  <sheetFormatPr baseColWidth="10" defaultRowHeight="15" x14ac:dyDescent="0.25"/>
  <cols>
    <col min="1" max="1" width="11" style="1"/>
    <col min="2" max="2" width="35.5" style="1" customWidth="1"/>
    <col min="3" max="3" width="14" style="1" customWidth="1"/>
    <col min="4" max="4" width="13.5" style="1" customWidth="1"/>
    <col min="5" max="5" width="17.625" style="1" bestFit="1" customWidth="1"/>
    <col min="6" max="16384" width="11" style="1"/>
  </cols>
  <sheetData>
    <row r="1" spans="1:5" ht="26.25" x14ac:dyDescent="0.25">
      <c r="A1" s="13" t="s">
        <v>27</v>
      </c>
      <c r="B1" s="13"/>
      <c r="C1" s="13"/>
      <c r="D1" s="13"/>
      <c r="E1" s="40"/>
    </row>
    <row r="2" spans="1:5" x14ac:dyDescent="0.25">
      <c r="A2" s="41" t="s">
        <v>30</v>
      </c>
      <c r="B2" s="6" t="str">
        <f>CONCATENATE("01.01. bis zum 31.03.",Daten!B3)</f>
        <v>01.01. bis zum 31.03.2019</v>
      </c>
      <c r="E2" s="5"/>
    </row>
    <row r="3" spans="1:5" x14ac:dyDescent="0.25">
      <c r="A3" s="41"/>
      <c r="B3" s="6"/>
      <c r="E3" s="5"/>
    </row>
    <row r="4" spans="1:5" x14ac:dyDescent="0.25">
      <c r="A4" s="41" t="s">
        <v>6</v>
      </c>
      <c r="B4" s="6" t="str">
        <f>Daten!B4</f>
        <v>DiözHi</v>
      </c>
      <c r="E4" s="6"/>
    </row>
    <row r="5" spans="1:5" ht="15.75" thickBot="1" x14ac:dyDescent="0.3">
      <c r="A5" s="7"/>
      <c r="B5" s="8"/>
      <c r="C5" s="8"/>
      <c r="D5" s="8"/>
      <c r="E5" s="8"/>
    </row>
    <row r="6" spans="1:5" ht="16.5" thickTop="1" x14ac:dyDescent="0.25">
      <c r="A6" s="14" t="s">
        <v>7</v>
      </c>
      <c r="B6" s="15" t="s">
        <v>20</v>
      </c>
      <c r="C6" s="16" t="s">
        <v>21</v>
      </c>
      <c r="D6" s="14" t="s">
        <v>22</v>
      </c>
      <c r="E6" s="14" t="s">
        <v>23</v>
      </c>
    </row>
    <row r="7" spans="1:5" ht="16.5" thickBot="1" x14ac:dyDescent="0.3">
      <c r="A7" s="17"/>
      <c r="B7" s="18"/>
      <c r="C7" s="17"/>
      <c r="D7" s="19">
        <v>0.2</v>
      </c>
      <c r="E7" s="20" t="s">
        <v>24</v>
      </c>
    </row>
    <row r="8" spans="1:5" ht="15.75" x14ac:dyDescent="0.25">
      <c r="A8" s="21"/>
      <c r="B8" s="22"/>
      <c r="C8" s="23"/>
      <c r="D8" s="24">
        <f>+C8*$D7</f>
        <v>0</v>
      </c>
      <c r="E8" s="24">
        <v>0</v>
      </c>
    </row>
    <row r="9" spans="1:5" ht="15.75" x14ac:dyDescent="0.25">
      <c r="A9" s="25"/>
      <c r="B9" s="26"/>
      <c r="C9" s="27"/>
      <c r="D9" s="24">
        <f>+C9*$D7</f>
        <v>0</v>
      </c>
      <c r="E9" s="28">
        <v>0</v>
      </c>
    </row>
    <row r="10" spans="1:5" ht="15.75" x14ac:dyDescent="0.25">
      <c r="A10" s="25"/>
      <c r="B10" s="26"/>
      <c r="C10" s="27"/>
      <c r="D10" s="24">
        <f>+C10*$D7</f>
        <v>0</v>
      </c>
      <c r="E10" s="28">
        <v>0</v>
      </c>
    </row>
    <row r="11" spans="1:5" ht="15.75" x14ac:dyDescent="0.25">
      <c r="A11" s="25"/>
      <c r="B11" s="26"/>
      <c r="C11" s="27"/>
      <c r="D11" s="24">
        <f>+C11*$D7</f>
        <v>0</v>
      </c>
      <c r="E11" s="28">
        <v>0</v>
      </c>
    </row>
    <row r="12" spans="1:5" ht="15.75" x14ac:dyDescent="0.25">
      <c r="A12" s="25"/>
      <c r="B12" s="26"/>
      <c r="C12" s="27"/>
      <c r="D12" s="24">
        <f>+C12*$D7</f>
        <v>0</v>
      </c>
      <c r="E12" s="28">
        <v>0</v>
      </c>
    </row>
    <row r="13" spans="1:5" ht="15.75" x14ac:dyDescent="0.25">
      <c r="A13" s="25"/>
      <c r="B13" s="26"/>
      <c r="C13" s="27"/>
      <c r="D13" s="24">
        <f>+C13*$D7</f>
        <v>0</v>
      </c>
      <c r="E13" s="28">
        <v>0</v>
      </c>
    </row>
    <row r="14" spans="1:5" ht="15.75" x14ac:dyDescent="0.25">
      <c r="A14" s="25"/>
      <c r="B14" s="26"/>
      <c r="C14" s="27"/>
      <c r="D14" s="24">
        <f>+C14*$D7</f>
        <v>0</v>
      </c>
      <c r="E14" s="28">
        <v>0</v>
      </c>
    </row>
    <row r="15" spans="1:5" ht="15.75" x14ac:dyDescent="0.25">
      <c r="A15" s="25"/>
      <c r="B15" s="26"/>
      <c r="C15" s="27"/>
      <c r="D15" s="24">
        <f>+C15*$D7</f>
        <v>0</v>
      </c>
      <c r="E15" s="28">
        <v>0</v>
      </c>
    </row>
    <row r="16" spans="1:5" ht="15.75" x14ac:dyDescent="0.25">
      <c r="A16" s="25"/>
      <c r="B16" s="26"/>
      <c r="C16" s="27"/>
      <c r="D16" s="24">
        <f>+C16*$D7</f>
        <v>0</v>
      </c>
      <c r="E16" s="28">
        <v>0</v>
      </c>
    </row>
    <row r="17" spans="1:7" ht="15.75" x14ac:dyDescent="0.25">
      <c r="A17" s="25"/>
      <c r="B17" s="26"/>
      <c r="C17" s="27"/>
      <c r="D17" s="24">
        <f>+C17*$D7</f>
        <v>0</v>
      </c>
      <c r="E17" s="28">
        <v>0</v>
      </c>
    </row>
    <row r="18" spans="1:7" ht="15.75" x14ac:dyDescent="0.25">
      <c r="A18" s="25"/>
      <c r="B18" s="26"/>
      <c r="C18" s="27"/>
      <c r="D18" s="24">
        <f>+C18*$D7</f>
        <v>0</v>
      </c>
      <c r="E18" s="28">
        <v>0</v>
      </c>
    </row>
    <row r="19" spans="1:7" ht="15.75" x14ac:dyDescent="0.25">
      <c r="A19" s="25"/>
      <c r="B19" s="26"/>
      <c r="C19" s="27"/>
      <c r="D19" s="24">
        <f>+C19*$D7</f>
        <v>0</v>
      </c>
      <c r="E19" s="28">
        <v>0</v>
      </c>
    </row>
    <row r="20" spans="1:7" ht="15.75" x14ac:dyDescent="0.25">
      <c r="A20" s="25"/>
      <c r="B20" s="26"/>
      <c r="C20" s="27"/>
      <c r="D20" s="24">
        <f>+C20*$D7</f>
        <v>0</v>
      </c>
      <c r="E20" s="28">
        <v>0</v>
      </c>
    </row>
    <row r="21" spans="1:7" ht="15.75" x14ac:dyDescent="0.25">
      <c r="A21" s="25"/>
      <c r="B21" s="26"/>
      <c r="C21" s="27"/>
      <c r="D21" s="24">
        <f>+C21*$D7</f>
        <v>0</v>
      </c>
      <c r="E21" s="28">
        <v>0</v>
      </c>
    </row>
    <row r="22" spans="1:7" ht="16.5" thickBot="1" x14ac:dyDescent="0.3">
      <c r="A22" s="29"/>
      <c r="B22" s="30"/>
      <c r="C22" s="31"/>
      <c r="D22" s="24">
        <f>+C22*$D7</f>
        <v>0</v>
      </c>
      <c r="E22" s="32">
        <v>0</v>
      </c>
    </row>
    <row r="23" spans="1:7" ht="16.5" thickBot="1" x14ac:dyDescent="0.3">
      <c r="A23" s="33"/>
      <c r="B23" s="34" t="s">
        <v>14</v>
      </c>
      <c r="C23" s="35"/>
      <c r="D23" s="36">
        <f>SUM(D8:D22)</f>
        <v>0</v>
      </c>
      <c r="E23" s="36">
        <f>SUM(E8:E22)</f>
        <v>0</v>
      </c>
    </row>
    <row r="24" spans="1:7" ht="16.5" thickBot="1" x14ac:dyDescent="0.3">
      <c r="A24" s="37"/>
      <c r="B24" s="37"/>
      <c r="C24" s="37"/>
      <c r="D24" s="37"/>
      <c r="E24" s="37"/>
      <c r="F24" s="38"/>
      <c r="G24" s="38"/>
    </row>
    <row r="25" spans="1:7" ht="16.5" thickBot="1" x14ac:dyDescent="0.3">
      <c r="A25" s="37"/>
      <c r="B25" s="37"/>
      <c r="C25" s="49" t="s">
        <v>25</v>
      </c>
      <c r="D25" s="50"/>
      <c r="E25" s="47">
        <f>SUM(D23:E23)</f>
        <v>0</v>
      </c>
    </row>
    <row r="26" spans="1:7" x14ac:dyDescent="0.25">
      <c r="D26" s="6"/>
      <c r="E26" s="6"/>
    </row>
    <row r="27" spans="1:7" x14ac:dyDescent="0.25">
      <c r="B27" s="9" t="s">
        <v>28</v>
      </c>
      <c r="C27" s="9"/>
      <c r="D27" s="9"/>
      <c r="E27" s="4"/>
    </row>
    <row r="28" spans="1:7" x14ac:dyDescent="0.25">
      <c r="A28" s="10"/>
      <c r="B28" s="9" t="s">
        <v>9</v>
      </c>
      <c r="C28" s="9"/>
      <c r="D28" s="9"/>
      <c r="E28" s="4"/>
    </row>
    <row r="29" spans="1:7" x14ac:dyDescent="0.25">
      <c r="B29" s="11"/>
      <c r="C29" s="11"/>
      <c r="D29" s="11"/>
    </row>
    <row r="31" spans="1:7" x14ac:dyDescent="0.25">
      <c r="A31" s="6" t="str">
        <f>CONCATENATE("31.03.",Daten!B3)</f>
        <v>31.03.2019</v>
      </c>
      <c r="B31" s="12" t="str">
        <f>Daten!B6</f>
        <v>Hildesholz</v>
      </c>
      <c r="C31" s="12"/>
    </row>
    <row r="32" spans="1:7" x14ac:dyDescent="0.25">
      <c r="A32" s="12" t="s">
        <v>7</v>
      </c>
      <c r="B32" s="12" t="s">
        <v>10</v>
      </c>
      <c r="C32" s="12" t="s">
        <v>11</v>
      </c>
    </row>
  </sheetData>
  <sheetProtection selectLockedCells="1" selectUnlockedCells="1"/>
  <mergeCells count="4">
    <mergeCell ref="C25:D25"/>
    <mergeCell ref="A1:D1"/>
    <mergeCell ref="B28:D28"/>
    <mergeCell ref="B27:D27"/>
  </mergeCells>
  <pageMargins left="0.74791666666666667" right="0.74791666666666667" top="0.98402777777777772" bottom="0.98402777777777772" header="0.51180555555555551" footer="0.51180555555555551"/>
  <pageSetup paperSize="9" scale="71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28C2D-5769-4470-9FF1-5F50689CAC7B}">
  <sheetPr>
    <pageSetUpPr fitToPage="1"/>
  </sheetPr>
  <dimension ref="A1:G32"/>
  <sheetViews>
    <sheetView zoomScaleNormal="100" workbookViewId="0">
      <selection activeCell="C9" sqref="C9"/>
    </sheetView>
  </sheetViews>
  <sheetFormatPr baseColWidth="10" defaultRowHeight="15" x14ac:dyDescent="0.25"/>
  <cols>
    <col min="1" max="1" width="11" style="1"/>
    <col min="2" max="2" width="66.375" style="1" customWidth="1"/>
    <col min="3" max="3" width="14" style="1" customWidth="1"/>
    <col min="4" max="4" width="13.5" style="1" customWidth="1"/>
    <col min="5" max="5" width="17.625" style="1" bestFit="1" customWidth="1"/>
    <col min="6" max="16384" width="11" style="1"/>
  </cols>
  <sheetData>
    <row r="1" spans="1:5" ht="26.25" x14ac:dyDescent="0.25">
      <c r="A1" s="13" t="s">
        <v>34</v>
      </c>
      <c r="B1" s="13"/>
      <c r="C1" s="39"/>
      <c r="D1" s="40"/>
      <c r="E1" s="40"/>
    </row>
    <row r="2" spans="1:5" x14ac:dyDescent="0.25">
      <c r="A2" s="41" t="s">
        <v>29</v>
      </c>
      <c r="B2" s="11" t="str">
        <f>CONCATENATE("01.01. bis zum 31.03.",Daten!B3)</f>
        <v>01.01. bis zum 31.03.2019</v>
      </c>
      <c r="E2" s="5"/>
    </row>
    <row r="3" spans="1:5" x14ac:dyDescent="0.25">
      <c r="A3" s="41"/>
      <c r="B3" s="11"/>
      <c r="E3" s="5"/>
    </row>
    <row r="4" spans="1:5" x14ac:dyDescent="0.25">
      <c r="A4" s="41" t="s">
        <v>6</v>
      </c>
      <c r="B4" s="6" t="str">
        <f>Daten!B4</f>
        <v>DiözHi</v>
      </c>
      <c r="E4" s="6"/>
    </row>
    <row r="5" spans="1:5" ht="15.75" thickBot="1" x14ac:dyDescent="0.3">
      <c r="A5" s="7"/>
      <c r="B5" s="8"/>
      <c r="C5" s="45"/>
      <c r="D5" s="42"/>
      <c r="E5" s="42"/>
    </row>
    <row r="6" spans="1:5" ht="16.5" thickTop="1" x14ac:dyDescent="0.25">
      <c r="A6" s="14" t="s">
        <v>7</v>
      </c>
      <c r="B6" s="15" t="s">
        <v>36</v>
      </c>
      <c r="C6" s="44" t="s">
        <v>23</v>
      </c>
      <c r="D6" s="43"/>
      <c r="E6" s="43"/>
    </row>
    <row r="7" spans="1:5" ht="16.5" thickBot="1" x14ac:dyDescent="0.3">
      <c r="A7" s="17"/>
      <c r="B7" s="18"/>
      <c r="C7" s="20" t="s">
        <v>24</v>
      </c>
    </row>
    <row r="8" spans="1:5" ht="15.75" x14ac:dyDescent="0.25">
      <c r="A8" s="21"/>
      <c r="B8" s="22"/>
      <c r="C8" s="24">
        <v>0</v>
      </c>
    </row>
    <row r="9" spans="1:5" ht="15.75" x14ac:dyDescent="0.25">
      <c r="A9" s="25"/>
      <c r="B9" s="26"/>
      <c r="C9" s="28">
        <v>0</v>
      </c>
    </row>
    <row r="10" spans="1:5" ht="15.75" x14ac:dyDescent="0.25">
      <c r="A10" s="25"/>
      <c r="B10" s="26"/>
      <c r="C10" s="28">
        <v>0</v>
      </c>
    </row>
    <row r="11" spans="1:5" ht="15.75" x14ac:dyDescent="0.25">
      <c r="A11" s="25"/>
      <c r="B11" s="26"/>
      <c r="C11" s="28">
        <v>0</v>
      </c>
    </row>
    <row r="12" spans="1:5" ht="15.75" x14ac:dyDescent="0.25">
      <c r="A12" s="25"/>
      <c r="B12" s="26"/>
      <c r="C12" s="28">
        <v>0</v>
      </c>
    </row>
    <row r="13" spans="1:5" ht="15.75" x14ac:dyDescent="0.25">
      <c r="A13" s="25"/>
      <c r="B13" s="26"/>
      <c r="C13" s="28">
        <v>0</v>
      </c>
    </row>
    <row r="14" spans="1:5" ht="15.75" x14ac:dyDescent="0.25">
      <c r="A14" s="25"/>
      <c r="B14" s="26"/>
      <c r="C14" s="28">
        <v>0</v>
      </c>
    </row>
    <row r="15" spans="1:5" ht="15.75" x14ac:dyDescent="0.25">
      <c r="A15" s="25"/>
      <c r="B15" s="26"/>
      <c r="C15" s="28">
        <v>0</v>
      </c>
    </row>
    <row r="16" spans="1:5" ht="15.75" x14ac:dyDescent="0.25">
      <c r="A16" s="25"/>
      <c r="B16" s="26"/>
      <c r="C16" s="28">
        <v>0</v>
      </c>
    </row>
    <row r="17" spans="1:7" ht="15.75" x14ac:dyDescent="0.25">
      <c r="A17" s="25"/>
      <c r="B17" s="26"/>
      <c r="C17" s="28">
        <v>0</v>
      </c>
    </row>
    <row r="18" spans="1:7" ht="15.75" x14ac:dyDescent="0.25">
      <c r="A18" s="25"/>
      <c r="B18" s="26"/>
      <c r="C18" s="28">
        <v>0</v>
      </c>
    </row>
    <row r="19" spans="1:7" ht="15.75" x14ac:dyDescent="0.25">
      <c r="A19" s="25"/>
      <c r="B19" s="26"/>
      <c r="C19" s="28">
        <v>0</v>
      </c>
    </row>
    <row r="20" spans="1:7" ht="15.75" x14ac:dyDescent="0.25">
      <c r="A20" s="25"/>
      <c r="B20" s="26"/>
      <c r="C20" s="28">
        <v>0</v>
      </c>
    </row>
    <row r="21" spans="1:7" ht="15.75" x14ac:dyDescent="0.25">
      <c r="A21" s="25"/>
      <c r="B21" s="26"/>
      <c r="C21" s="28">
        <v>0</v>
      </c>
    </row>
    <row r="22" spans="1:7" ht="16.5" thickBot="1" x14ac:dyDescent="0.3">
      <c r="A22" s="29"/>
      <c r="B22" s="30"/>
      <c r="C22" s="32">
        <v>0</v>
      </c>
    </row>
    <row r="23" spans="1:7" ht="16.5" thickBot="1" x14ac:dyDescent="0.3">
      <c r="A23" s="33"/>
      <c r="B23" s="34" t="s">
        <v>14</v>
      </c>
      <c r="C23" s="36">
        <f>SUM(C8:C22)</f>
        <v>0</v>
      </c>
    </row>
    <row r="24" spans="1:7" ht="16.5" thickBot="1" x14ac:dyDescent="0.3">
      <c r="A24" s="37"/>
      <c r="B24" s="37"/>
      <c r="C24" s="37"/>
      <c r="D24" s="37"/>
      <c r="E24" s="37"/>
      <c r="F24" s="38"/>
      <c r="G24" s="38"/>
    </row>
    <row r="25" spans="1:7" ht="16.5" thickBot="1" x14ac:dyDescent="0.3">
      <c r="A25" s="37"/>
      <c r="B25" s="46" t="s">
        <v>25</v>
      </c>
      <c r="C25" s="47">
        <f>SUM(C23:C23)</f>
        <v>0</v>
      </c>
    </row>
    <row r="26" spans="1:7" x14ac:dyDescent="0.25">
      <c r="D26" s="6"/>
      <c r="E26" s="6"/>
    </row>
    <row r="27" spans="1:7" x14ac:dyDescent="0.25">
      <c r="B27" s="9" t="s">
        <v>15</v>
      </c>
      <c r="C27" s="9"/>
      <c r="D27" s="9"/>
      <c r="E27" s="4"/>
    </row>
    <row r="28" spans="1:7" x14ac:dyDescent="0.25">
      <c r="A28" s="10"/>
      <c r="B28" s="9" t="s">
        <v>9</v>
      </c>
      <c r="C28" s="9"/>
      <c r="D28" s="9"/>
      <c r="E28" s="4"/>
    </row>
    <row r="29" spans="1:7" x14ac:dyDescent="0.25">
      <c r="B29" s="11"/>
      <c r="C29" s="11"/>
      <c r="D29" s="11"/>
    </row>
    <row r="31" spans="1:7" x14ac:dyDescent="0.25">
      <c r="A31" s="6" t="str">
        <f>CONCATENATE("31.03.",Daten!B3)</f>
        <v>31.03.2019</v>
      </c>
      <c r="B31" s="12" t="str">
        <f>Daten!B6</f>
        <v>Hildesholz</v>
      </c>
      <c r="C31" s="12"/>
    </row>
    <row r="32" spans="1:7" x14ac:dyDescent="0.25">
      <c r="A32" s="12" t="s">
        <v>7</v>
      </c>
      <c r="B32" s="12" t="s">
        <v>10</v>
      </c>
      <c r="C32" s="12" t="s">
        <v>11</v>
      </c>
    </row>
  </sheetData>
  <sheetProtection selectLockedCells="1" selectUnlockedCells="1"/>
  <mergeCells count="3">
    <mergeCell ref="A1:B1"/>
    <mergeCell ref="B27:D27"/>
    <mergeCell ref="B28:D28"/>
  </mergeCells>
  <pageMargins left="0.74791666666666667" right="0.74791666666666667" top="0.98402777777777772" bottom="0.98402777777777772" header="0.51180555555555551" footer="0.51180555555555551"/>
  <pageSetup paperSize="9" scale="85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8A8CE-61E7-47AE-8D75-BA784F24173C}">
  <sheetPr>
    <pageSetUpPr fitToPage="1"/>
  </sheetPr>
  <dimension ref="A1:G32"/>
  <sheetViews>
    <sheetView zoomScaleNormal="100" workbookViewId="0">
      <selection activeCell="C9" sqref="C9"/>
    </sheetView>
  </sheetViews>
  <sheetFormatPr baseColWidth="10" defaultRowHeight="15" x14ac:dyDescent="0.25"/>
  <cols>
    <col min="1" max="1" width="11" style="1"/>
    <col min="2" max="2" width="66.375" style="1" customWidth="1"/>
    <col min="3" max="3" width="14" style="1" customWidth="1"/>
    <col min="4" max="4" width="13.5" style="1" customWidth="1"/>
    <col min="5" max="5" width="17.625" style="1" bestFit="1" customWidth="1"/>
    <col min="6" max="16384" width="11" style="1"/>
  </cols>
  <sheetData>
    <row r="1" spans="1:5" ht="26.25" x14ac:dyDescent="0.25">
      <c r="A1" s="13" t="s">
        <v>19</v>
      </c>
      <c r="B1" s="13"/>
      <c r="C1" s="39"/>
      <c r="D1" s="40"/>
      <c r="E1" s="40"/>
    </row>
    <row r="2" spans="1:5" x14ac:dyDescent="0.25">
      <c r="A2" s="41" t="s">
        <v>29</v>
      </c>
      <c r="B2" s="11" t="str">
        <f>CONCATENATE("01.01. bis zum 31.03.",Daten!B3)</f>
        <v>01.01. bis zum 31.03.2019</v>
      </c>
      <c r="E2" s="5"/>
    </row>
    <row r="3" spans="1:5" x14ac:dyDescent="0.25">
      <c r="A3" s="41"/>
      <c r="B3" s="11"/>
      <c r="E3" s="5"/>
    </row>
    <row r="4" spans="1:5" x14ac:dyDescent="0.25">
      <c r="A4" s="41" t="s">
        <v>6</v>
      </c>
      <c r="B4" s="6" t="str">
        <f>Daten!B4</f>
        <v>DiözHi</v>
      </c>
      <c r="E4" s="6"/>
    </row>
    <row r="5" spans="1:5" ht="15.75" thickBot="1" x14ac:dyDescent="0.3">
      <c r="A5" s="7"/>
      <c r="B5" s="8"/>
      <c r="C5" s="45"/>
      <c r="D5" s="42"/>
      <c r="E5" s="42"/>
    </row>
    <row r="6" spans="1:5" ht="16.5" thickTop="1" x14ac:dyDescent="0.25">
      <c r="A6" s="14" t="s">
        <v>7</v>
      </c>
      <c r="B6" s="15" t="s">
        <v>33</v>
      </c>
      <c r="C6" s="44" t="s">
        <v>23</v>
      </c>
      <c r="D6" s="43"/>
      <c r="E6" s="43"/>
    </row>
    <row r="7" spans="1:5" ht="16.5" thickBot="1" x14ac:dyDescent="0.3">
      <c r="A7" s="17"/>
      <c r="B7" s="18" t="s">
        <v>37</v>
      </c>
      <c r="C7" s="20" t="s">
        <v>24</v>
      </c>
    </row>
    <row r="8" spans="1:5" ht="15.75" x14ac:dyDescent="0.25">
      <c r="A8" s="21"/>
      <c r="B8" s="22"/>
      <c r="C8" s="24">
        <v>0</v>
      </c>
    </row>
    <row r="9" spans="1:5" ht="15.75" x14ac:dyDescent="0.25">
      <c r="A9" s="25"/>
      <c r="B9" s="26"/>
      <c r="C9" s="28">
        <v>0</v>
      </c>
    </row>
    <row r="10" spans="1:5" ht="15.75" x14ac:dyDescent="0.25">
      <c r="A10" s="25"/>
      <c r="B10" s="26"/>
      <c r="C10" s="28">
        <v>0</v>
      </c>
    </row>
    <row r="11" spans="1:5" ht="15.75" x14ac:dyDescent="0.25">
      <c r="A11" s="25"/>
      <c r="B11" s="26"/>
      <c r="C11" s="28">
        <v>0</v>
      </c>
    </row>
    <row r="12" spans="1:5" ht="15.75" x14ac:dyDescent="0.25">
      <c r="A12" s="25"/>
      <c r="B12" s="26"/>
      <c r="C12" s="28">
        <v>0</v>
      </c>
    </row>
    <row r="13" spans="1:5" ht="15.75" x14ac:dyDescent="0.25">
      <c r="A13" s="25"/>
      <c r="B13" s="26"/>
      <c r="C13" s="28">
        <v>0</v>
      </c>
    </row>
    <row r="14" spans="1:5" ht="15.75" x14ac:dyDescent="0.25">
      <c r="A14" s="25"/>
      <c r="B14" s="26"/>
      <c r="C14" s="28">
        <v>0</v>
      </c>
    </row>
    <row r="15" spans="1:5" ht="15.75" x14ac:dyDescent="0.25">
      <c r="A15" s="25"/>
      <c r="B15" s="26"/>
      <c r="C15" s="28">
        <v>0</v>
      </c>
    </row>
    <row r="16" spans="1:5" ht="15.75" x14ac:dyDescent="0.25">
      <c r="A16" s="25"/>
      <c r="B16" s="26"/>
      <c r="C16" s="28">
        <v>0</v>
      </c>
    </row>
    <row r="17" spans="1:7" ht="15.75" x14ac:dyDescent="0.25">
      <c r="A17" s="25"/>
      <c r="B17" s="26"/>
      <c r="C17" s="28">
        <v>0</v>
      </c>
    </row>
    <row r="18" spans="1:7" ht="15.75" x14ac:dyDescent="0.25">
      <c r="A18" s="25"/>
      <c r="B18" s="26"/>
      <c r="C18" s="28">
        <v>0</v>
      </c>
    </row>
    <row r="19" spans="1:7" ht="15.75" x14ac:dyDescent="0.25">
      <c r="A19" s="25"/>
      <c r="B19" s="26"/>
      <c r="C19" s="28">
        <v>0</v>
      </c>
    </row>
    <row r="20" spans="1:7" ht="15.75" x14ac:dyDescent="0.25">
      <c r="A20" s="25"/>
      <c r="B20" s="26"/>
      <c r="C20" s="28">
        <v>0</v>
      </c>
    </row>
    <row r="21" spans="1:7" ht="15.75" x14ac:dyDescent="0.25">
      <c r="A21" s="25"/>
      <c r="B21" s="26"/>
      <c r="C21" s="28">
        <v>0</v>
      </c>
    </row>
    <row r="22" spans="1:7" ht="16.5" thickBot="1" x14ac:dyDescent="0.3">
      <c r="A22" s="29"/>
      <c r="B22" s="30"/>
      <c r="C22" s="32">
        <v>0</v>
      </c>
    </row>
    <row r="23" spans="1:7" ht="16.5" thickBot="1" x14ac:dyDescent="0.3">
      <c r="A23" s="33"/>
      <c r="B23" s="34" t="s">
        <v>14</v>
      </c>
      <c r="C23" s="36">
        <f>SUM(C8:C22)</f>
        <v>0</v>
      </c>
    </row>
    <row r="24" spans="1:7" ht="16.5" thickBot="1" x14ac:dyDescent="0.3">
      <c r="A24" s="37"/>
      <c r="B24" s="37"/>
      <c r="C24" s="37"/>
      <c r="D24" s="37"/>
      <c r="E24" s="37"/>
      <c r="F24" s="38"/>
      <c r="G24" s="38"/>
    </row>
    <row r="25" spans="1:7" ht="16.5" thickBot="1" x14ac:dyDescent="0.3">
      <c r="A25" s="37"/>
      <c r="B25" s="46" t="s">
        <v>25</v>
      </c>
      <c r="C25" s="47">
        <f>SUM(C23:C23)</f>
        <v>0</v>
      </c>
    </row>
    <row r="26" spans="1:7" x14ac:dyDescent="0.25">
      <c r="D26" s="6"/>
      <c r="E26" s="6"/>
    </row>
    <row r="27" spans="1:7" x14ac:dyDescent="0.25">
      <c r="B27" s="9" t="s">
        <v>15</v>
      </c>
      <c r="C27" s="9"/>
      <c r="D27" s="9"/>
      <c r="E27" s="4"/>
    </row>
    <row r="28" spans="1:7" x14ac:dyDescent="0.25">
      <c r="A28" s="10"/>
      <c r="B28" s="9" t="s">
        <v>9</v>
      </c>
      <c r="C28" s="9"/>
      <c r="D28" s="9"/>
      <c r="E28" s="4"/>
    </row>
    <row r="29" spans="1:7" x14ac:dyDescent="0.25">
      <c r="B29" s="11"/>
      <c r="C29" s="11"/>
      <c r="D29" s="11"/>
    </row>
    <row r="31" spans="1:7" x14ac:dyDescent="0.25">
      <c r="A31" s="6" t="str">
        <f>CONCATENATE("31.03.",Daten!B3)</f>
        <v>31.03.2019</v>
      </c>
      <c r="B31" s="12" t="str">
        <f>Daten!B6</f>
        <v>Hildesholz</v>
      </c>
      <c r="C31" s="12"/>
    </row>
    <row r="32" spans="1:7" x14ac:dyDescent="0.25">
      <c r="A32" s="12" t="s">
        <v>7</v>
      </c>
      <c r="B32" s="12" t="s">
        <v>10</v>
      </c>
      <c r="C32" s="12" t="s">
        <v>11</v>
      </c>
    </row>
  </sheetData>
  <sheetProtection selectLockedCells="1" selectUnlockedCells="1"/>
  <mergeCells count="3">
    <mergeCell ref="A1:B1"/>
    <mergeCell ref="B27:D27"/>
    <mergeCell ref="B28:D28"/>
  </mergeCells>
  <pageMargins left="0.74791666666666667" right="0.74791666666666667" top="0.98402777777777772" bottom="0.98402777777777772" header="0.51180555555555551" footer="0.51180555555555551"/>
  <pageSetup paperSize="9" scale="85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2015C-0D9B-416B-B389-5E9E5AD7317C}">
  <sheetPr>
    <pageSetUpPr fitToPage="1"/>
  </sheetPr>
  <dimension ref="A1:G33"/>
  <sheetViews>
    <sheetView zoomScaleNormal="100" workbookViewId="0">
      <selection activeCell="B23" sqref="B23"/>
    </sheetView>
  </sheetViews>
  <sheetFormatPr baseColWidth="10" defaultRowHeight="15" x14ac:dyDescent="0.25"/>
  <cols>
    <col min="1" max="1" width="11" style="1"/>
    <col min="2" max="2" width="66.375" style="1" customWidth="1"/>
    <col min="3" max="3" width="14" style="1" customWidth="1"/>
    <col min="4" max="4" width="13.5" style="1" customWidth="1"/>
    <col min="5" max="5" width="17.625" style="1" bestFit="1" customWidth="1"/>
    <col min="6" max="16384" width="11" style="1"/>
  </cols>
  <sheetData>
    <row r="1" spans="1:5" ht="26.25" x14ac:dyDescent="0.25">
      <c r="A1" s="13" t="s">
        <v>31</v>
      </c>
      <c r="B1" s="13"/>
      <c r="C1" s="39"/>
      <c r="D1" s="40"/>
      <c r="E1" s="40"/>
    </row>
    <row r="2" spans="1:5" x14ac:dyDescent="0.25">
      <c r="A2" s="41" t="s">
        <v>29</v>
      </c>
      <c r="B2" s="52" t="str">
        <f>CONCATENATE("Quartal 01/ ",Daten!$B$3)</f>
        <v>Quartal 01/ 2019</v>
      </c>
      <c r="E2" s="5"/>
    </row>
    <row r="3" spans="1:5" x14ac:dyDescent="0.25">
      <c r="A3" s="41"/>
      <c r="B3" s="52"/>
      <c r="E3" s="5"/>
    </row>
    <row r="4" spans="1:5" x14ac:dyDescent="0.25">
      <c r="A4" s="41" t="s">
        <v>6</v>
      </c>
      <c r="B4" s="6" t="str">
        <f>Daten!$B$4</f>
        <v>DiözHi</v>
      </c>
      <c r="E4" s="6"/>
    </row>
    <row r="5" spans="1:5" ht="15.75" thickBot="1" x14ac:dyDescent="0.3">
      <c r="A5" s="7"/>
      <c r="B5" s="8"/>
      <c r="C5" s="45"/>
      <c r="D5" s="42"/>
      <c r="E5" s="42"/>
    </row>
    <row r="6" spans="1:5" ht="16.5" thickTop="1" x14ac:dyDescent="0.25">
      <c r="A6" s="14" t="s">
        <v>12</v>
      </c>
      <c r="B6" s="15" t="s">
        <v>13</v>
      </c>
      <c r="C6" s="44" t="s">
        <v>23</v>
      </c>
      <c r="D6" s="43"/>
      <c r="E6" s="43"/>
    </row>
    <row r="7" spans="1:5" ht="16.5" thickBot="1" x14ac:dyDescent="0.3">
      <c r="A7" s="17"/>
      <c r="B7" s="18"/>
      <c r="C7" s="20" t="s">
        <v>24</v>
      </c>
    </row>
    <row r="8" spans="1:5" ht="15.75" x14ac:dyDescent="0.25">
      <c r="A8" s="53">
        <v>1</v>
      </c>
      <c r="B8" s="22" t="s">
        <v>32</v>
      </c>
      <c r="C8" s="24">
        <f>+'Reisekosten Q1'!$E$25</f>
        <v>0</v>
      </c>
    </row>
    <row r="9" spans="1:5" ht="15.75" x14ac:dyDescent="0.25">
      <c r="A9" s="54">
        <v>2</v>
      </c>
      <c r="B9" s="26" t="s">
        <v>35</v>
      </c>
      <c r="C9" s="28">
        <f>+'Bewirtungskosten Q1'!$C$25</f>
        <v>0</v>
      </c>
    </row>
    <row r="10" spans="1:5" ht="16.5" thickBot="1" x14ac:dyDescent="0.3">
      <c r="A10" s="54">
        <v>3</v>
      </c>
      <c r="B10" s="26" t="s">
        <v>26</v>
      </c>
      <c r="C10" s="28">
        <f>+'Materialkosten Q1'!$C$25</f>
        <v>0</v>
      </c>
    </row>
    <row r="11" spans="1:5" ht="16.5" thickBot="1" x14ac:dyDescent="0.3">
      <c r="A11" s="33"/>
      <c r="B11" s="34" t="s">
        <v>14</v>
      </c>
      <c r="C11" s="36">
        <f>SUM(C8:C10)</f>
        <v>0</v>
      </c>
    </row>
    <row r="12" spans="1:5" ht="16.5" thickBot="1" x14ac:dyDescent="0.3">
      <c r="A12" s="37"/>
      <c r="B12" s="37"/>
      <c r="C12" s="37"/>
    </row>
    <row r="13" spans="1:5" ht="16.5" thickBot="1" x14ac:dyDescent="0.3">
      <c r="A13" s="37"/>
      <c r="B13" s="46" t="s">
        <v>25</v>
      </c>
      <c r="C13" s="47">
        <f>SUM(C11:C11)</f>
        <v>0</v>
      </c>
    </row>
    <row r="14" spans="1:5" ht="15.75" x14ac:dyDescent="0.25">
      <c r="A14" s="37"/>
      <c r="B14" s="46"/>
      <c r="C14" s="48"/>
    </row>
    <row r="15" spans="1:5" ht="15.75" x14ac:dyDescent="0.25">
      <c r="A15" s="37"/>
      <c r="B15" s="46"/>
      <c r="C15" s="48"/>
    </row>
    <row r="17" spans="1:7" x14ac:dyDescent="0.25">
      <c r="B17" s="51" t="s">
        <v>15</v>
      </c>
      <c r="C17" s="51"/>
    </row>
    <row r="18" spans="1:7" x14ac:dyDescent="0.25">
      <c r="A18" s="10"/>
      <c r="B18" s="51" t="s">
        <v>9</v>
      </c>
      <c r="C18" s="51"/>
    </row>
    <row r="19" spans="1:7" x14ac:dyDescent="0.25">
      <c r="B19" s="11"/>
      <c r="C19" s="11"/>
    </row>
    <row r="20" spans="1:7" x14ac:dyDescent="0.25">
      <c r="B20" s="11" t="s">
        <v>40</v>
      </c>
      <c r="C20" s="11"/>
    </row>
    <row r="21" spans="1:7" x14ac:dyDescent="0.25">
      <c r="A21" s="57" t="s">
        <v>38</v>
      </c>
      <c r="B21" s="58" t="str">
        <f>+Daten!$B$7</f>
        <v>DE12 3456 7890 1234 5678 90</v>
      </c>
      <c r="C21" s="11"/>
    </row>
    <row r="22" spans="1:7" x14ac:dyDescent="0.25">
      <c r="A22" s="55" t="s">
        <v>39</v>
      </c>
      <c r="B22" s="59" t="str">
        <f>+Daten!$B$8</f>
        <v>NOLADE21HIK</v>
      </c>
    </row>
    <row r="23" spans="1:7" x14ac:dyDescent="0.25">
      <c r="A23" s="6" t="str">
        <f>CONCATENATE("31.03.",Daten!$B$3)</f>
        <v>31.03.2019</v>
      </c>
      <c r="B23" s="12" t="str">
        <f>Daten!$B$6</f>
        <v>Hildesholz</v>
      </c>
      <c r="C23" s="56"/>
      <c r="D23" s="57"/>
    </row>
    <row r="24" spans="1:7" x14ac:dyDescent="0.25">
      <c r="A24" s="12" t="s">
        <v>7</v>
      </c>
      <c r="B24" s="12" t="s">
        <v>10</v>
      </c>
      <c r="C24" s="12" t="s">
        <v>11</v>
      </c>
    </row>
    <row r="28" spans="1:7" ht="15.75" x14ac:dyDescent="0.25">
      <c r="D28" s="37"/>
      <c r="E28" s="37"/>
      <c r="F28" s="38"/>
      <c r="G28" s="38"/>
    </row>
    <row r="30" spans="1:7" x14ac:dyDescent="0.25">
      <c r="D30" s="6"/>
      <c r="E30" s="6"/>
    </row>
    <row r="31" spans="1:7" x14ac:dyDescent="0.25">
      <c r="D31" s="51"/>
      <c r="E31" s="4"/>
    </row>
    <row r="32" spans="1:7" x14ac:dyDescent="0.25">
      <c r="D32" s="51"/>
      <c r="E32" s="4"/>
    </row>
    <row r="33" spans="4:4" x14ac:dyDescent="0.25">
      <c r="D33" s="11"/>
    </row>
  </sheetData>
  <sheetProtection selectLockedCells="1" selectUnlockedCells="1"/>
  <mergeCells count="1">
    <mergeCell ref="A1:B1"/>
  </mergeCells>
  <pageMargins left="0.74791666666666667" right="0.74791666666666667" top="0.98402777777777772" bottom="0.98402777777777772" header="0.51180555555555551" footer="0.51180555555555551"/>
  <pageSetup paperSize="9" scale="85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F2FD7-4243-4A90-B32C-C20D84C8FB8E}">
  <sheetPr>
    <pageSetUpPr fitToPage="1"/>
  </sheetPr>
  <dimension ref="A1:G32"/>
  <sheetViews>
    <sheetView zoomScaleNormal="100" workbookViewId="0">
      <selection activeCell="A31" sqref="A31:A32"/>
    </sheetView>
  </sheetViews>
  <sheetFormatPr baseColWidth="10" defaultRowHeight="15" x14ac:dyDescent="0.25"/>
  <cols>
    <col min="1" max="1" width="11" style="1"/>
    <col min="2" max="2" width="35.5" style="1" customWidth="1"/>
    <col min="3" max="3" width="14" style="1" customWidth="1"/>
    <col min="4" max="4" width="13.5" style="1" customWidth="1"/>
    <col min="5" max="5" width="17.625" style="1" bestFit="1" customWidth="1"/>
    <col min="6" max="16384" width="11" style="1"/>
  </cols>
  <sheetData>
    <row r="1" spans="1:5" ht="26.25" x14ac:dyDescent="0.25">
      <c r="A1" s="13" t="s">
        <v>27</v>
      </c>
      <c r="B1" s="13"/>
      <c r="C1" s="13"/>
      <c r="D1" s="13"/>
      <c r="E1" s="40"/>
    </row>
    <row r="2" spans="1:5" x14ac:dyDescent="0.25">
      <c r="A2" s="41" t="s">
        <v>30</v>
      </c>
      <c r="B2" s="6" t="str">
        <f>CONCATENATE("01.04. bis zum 30.06.",Daten!B3)</f>
        <v>01.04. bis zum 30.06.2019</v>
      </c>
      <c r="E2" s="5"/>
    </row>
    <row r="3" spans="1:5" x14ac:dyDescent="0.25">
      <c r="A3" s="41"/>
      <c r="B3" s="6"/>
      <c r="E3" s="5"/>
    </row>
    <row r="4" spans="1:5" x14ac:dyDescent="0.25">
      <c r="A4" s="41" t="s">
        <v>6</v>
      </c>
      <c r="B4" s="6" t="str">
        <f>Daten!B4</f>
        <v>DiözHi</v>
      </c>
      <c r="E4" s="6"/>
    </row>
    <row r="5" spans="1:5" ht="15.75" thickBot="1" x14ac:dyDescent="0.3">
      <c r="A5" s="7"/>
      <c r="B5" s="8"/>
      <c r="C5" s="8"/>
      <c r="D5" s="8"/>
      <c r="E5" s="8"/>
    </row>
    <row r="6" spans="1:5" ht="16.5" thickTop="1" x14ac:dyDescent="0.25">
      <c r="A6" s="14" t="s">
        <v>7</v>
      </c>
      <c r="B6" s="15" t="s">
        <v>20</v>
      </c>
      <c r="C6" s="16" t="s">
        <v>21</v>
      </c>
      <c r="D6" s="14" t="s">
        <v>22</v>
      </c>
      <c r="E6" s="14" t="s">
        <v>23</v>
      </c>
    </row>
    <row r="7" spans="1:5" ht="16.5" thickBot="1" x14ac:dyDescent="0.3">
      <c r="A7" s="17"/>
      <c r="B7" s="18"/>
      <c r="C7" s="17"/>
      <c r="D7" s="19">
        <v>0.2</v>
      </c>
      <c r="E7" s="20" t="s">
        <v>24</v>
      </c>
    </row>
    <row r="8" spans="1:5" ht="15.75" x14ac:dyDescent="0.25">
      <c r="A8" s="21"/>
      <c r="B8" s="22"/>
      <c r="C8" s="23"/>
      <c r="D8" s="24">
        <f>+C8*$D7</f>
        <v>0</v>
      </c>
      <c r="E8" s="24">
        <v>0</v>
      </c>
    </row>
    <row r="9" spans="1:5" ht="15.75" x14ac:dyDescent="0.25">
      <c r="A9" s="25"/>
      <c r="B9" s="26"/>
      <c r="C9" s="27"/>
      <c r="D9" s="24">
        <f>+C9*$D7</f>
        <v>0</v>
      </c>
      <c r="E9" s="28">
        <v>0</v>
      </c>
    </row>
    <row r="10" spans="1:5" ht="15.75" x14ac:dyDescent="0.25">
      <c r="A10" s="25"/>
      <c r="B10" s="26"/>
      <c r="C10" s="27"/>
      <c r="D10" s="24">
        <f>+C10*$D7</f>
        <v>0</v>
      </c>
      <c r="E10" s="28">
        <v>0</v>
      </c>
    </row>
    <row r="11" spans="1:5" ht="15.75" x14ac:dyDescent="0.25">
      <c r="A11" s="25"/>
      <c r="B11" s="26"/>
      <c r="C11" s="27"/>
      <c r="D11" s="24">
        <f>+C11*$D7</f>
        <v>0</v>
      </c>
      <c r="E11" s="28">
        <v>0</v>
      </c>
    </row>
    <row r="12" spans="1:5" ht="15.75" x14ac:dyDescent="0.25">
      <c r="A12" s="25"/>
      <c r="B12" s="26"/>
      <c r="C12" s="27"/>
      <c r="D12" s="24">
        <f>+C12*$D7</f>
        <v>0</v>
      </c>
      <c r="E12" s="28">
        <v>0</v>
      </c>
    </row>
    <row r="13" spans="1:5" ht="15.75" x14ac:dyDescent="0.25">
      <c r="A13" s="25"/>
      <c r="B13" s="26"/>
      <c r="C13" s="27"/>
      <c r="D13" s="24">
        <f>+C13*$D7</f>
        <v>0</v>
      </c>
      <c r="E13" s="28">
        <v>0</v>
      </c>
    </row>
    <row r="14" spans="1:5" ht="15.75" x14ac:dyDescent="0.25">
      <c r="A14" s="25"/>
      <c r="B14" s="26"/>
      <c r="C14" s="27"/>
      <c r="D14" s="24">
        <f>+C14*$D7</f>
        <v>0</v>
      </c>
      <c r="E14" s="28">
        <v>0</v>
      </c>
    </row>
    <row r="15" spans="1:5" ht="15.75" x14ac:dyDescent="0.25">
      <c r="A15" s="25"/>
      <c r="B15" s="26"/>
      <c r="C15" s="27"/>
      <c r="D15" s="24">
        <f>+C15*$D7</f>
        <v>0</v>
      </c>
      <c r="E15" s="28">
        <v>0</v>
      </c>
    </row>
    <row r="16" spans="1:5" ht="15.75" x14ac:dyDescent="0.25">
      <c r="A16" s="25"/>
      <c r="B16" s="26"/>
      <c r="C16" s="27"/>
      <c r="D16" s="24">
        <f>+C16*$D7</f>
        <v>0</v>
      </c>
      <c r="E16" s="28">
        <v>0</v>
      </c>
    </row>
    <row r="17" spans="1:7" ht="15.75" x14ac:dyDescent="0.25">
      <c r="A17" s="25"/>
      <c r="B17" s="26"/>
      <c r="C17" s="27"/>
      <c r="D17" s="24">
        <f>+C17*$D7</f>
        <v>0</v>
      </c>
      <c r="E17" s="28">
        <v>0</v>
      </c>
    </row>
    <row r="18" spans="1:7" ht="15.75" x14ac:dyDescent="0.25">
      <c r="A18" s="25"/>
      <c r="B18" s="26"/>
      <c r="C18" s="27"/>
      <c r="D18" s="24">
        <f>+C18*$D7</f>
        <v>0</v>
      </c>
      <c r="E18" s="28">
        <v>0</v>
      </c>
    </row>
    <row r="19" spans="1:7" ht="15.75" x14ac:dyDescent="0.25">
      <c r="A19" s="25"/>
      <c r="B19" s="26"/>
      <c r="C19" s="27"/>
      <c r="D19" s="24">
        <f>+C19*$D7</f>
        <v>0</v>
      </c>
      <c r="E19" s="28">
        <v>0</v>
      </c>
    </row>
    <row r="20" spans="1:7" ht="15.75" x14ac:dyDescent="0.25">
      <c r="A20" s="25"/>
      <c r="B20" s="26"/>
      <c r="C20" s="27"/>
      <c r="D20" s="24">
        <f>+C20*$D7</f>
        <v>0</v>
      </c>
      <c r="E20" s="28">
        <v>0</v>
      </c>
    </row>
    <row r="21" spans="1:7" ht="15.75" x14ac:dyDescent="0.25">
      <c r="A21" s="25"/>
      <c r="B21" s="26"/>
      <c r="C21" s="27"/>
      <c r="D21" s="24">
        <f>+C21*$D7</f>
        <v>0</v>
      </c>
      <c r="E21" s="28">
        <v>0</v>
      </c>
    </row>
    <row r="22" spans="1:7" ht="16.5" thickBot="1" x14ac:dyDescent="0.3">
      <c r="A22" s="29"/>
      <c r="B22" s="30"/>
      <c r="C22" s="31"/>
      <c r="D22" s="24">
        <f>+C22*$D7</f>
        <v>0</v>
      </c>
      <c r="E22" s="32">
        <v>0</v>
      </c>
    </row>
    <row r="23" spans="1:7" ht="16.5" thickBot="1" x14ac:dyDescent="0.3">
      <c r="A23" s="33"/>
      <c r="B23" s="34" t="s">
        <v>14</v>
      </c>
      <c r="C23" s="35"/>
      <c r="D23" s="36">
        <f>SUM(D8:D22)</f>
        <v>0</v>
      </c>
      <c r="E23" s="36">
        <f>SUM(E8:E22)</f>
        <v>0</v>
      </c>
    </row>
    <row r="24" spans="1:7" ht="16.5" thickBot="1" x14ac:dyDescent="0.3">
      <c r="A24" s="37"/>
      <c r="B24" s="37"/>
      <c r="C24" s="37"/>
      <c r="D24" s="37"/>
      <c r="E24" s="37"/>
      <c r="F24" s="38"/>
      <c r="G24" s="38"/>
    </row>
    <row r="25" spans="1:7" ht="16.5" thickBot="1" x14ac:dyDescent="0.3">
      <c r="A25" s="37"/>
      <c r="B25" s="37"/>
      <c r="C25" s="49" t="s">
        <v>25</v>
      </c>
      <c r="D25" s="50"/>
      <c r="E25" s="47">
        <f>SUM(D23:E23)</f>
        <v>0</v>
      </c>
    </row>
    <row r="26" spans="1:7" x14ac:dyDescent="0.25">
      <c r="D26" s="6"/>
      <c r="E26" s="6"/>
    </row>
    <row r="27" spans="1:7" x14ac:dyDescent="0.25">
      <c r="B27" s="9" t="s">
        <v>28</v>
      </c>
      <c r="C27" s="9"/>
      <c r="D27" s="9"/>
      <c r="E27" s="4"/>
    </row>
    <row r="28" spans="1:7" x14ac:dyDescent="0.25">
      <c r="A28" s="10"/>
      <c r="B28" s="9" t="s">
        <v>9</v>
      </c>
      <c r="C28" s="9"/>
      <c r="D28" s="9"/>
      <c r="E28" s="4"/>
    </row>
    <row r="29" spans="1:7" x14ac:dyDescent="0.25">
      <c r="B29" s="11"/>
      <c r="C29" s="11"/>
      <c r="D29" s="11"/>
    </row>
    <row r="31" spans="1:7" x14ac:dyDescent="0.25">
      <c r="A31" s="6" t="str">
        <f>CONCATENATE("30.06.",Daten!B3)</f>
        <v>30.06.2019</v>
      </c>
      <c r="B31" s="12" t="str">
        <f>Daten!B6</f>
        <v>Hildesholz</v>
      </c>
      <c r="C31" s="12"/>
    </row>
    <row r="32" spans="1:7" x14ac:dyDescent="0.25">
      <c r="A32" s="12" t="s">
        <v>7</v>
      </c>
      <c r="B32" s="12" t="s">
        <v>10</v>
      </c>
      <c r="C32" s="12" t="s">
        <v>11</v>
      </c>
    </row>
  </sheetData>
  <sheetProtection selectLockedCells="1" selectUnlockedCells="1"/>
  <mergeCells count="4">
    <mergeCell ref="A1:D1"/>
    <mergeCell ref="C25:D25"/>
    <mergeCell ref="B27:D27"/>
    <mergeCell ref="B28:D28"/>
  </mergeCells>
  <pageMargins left="0.74791666666666667" right="0.74791666666666667" top="0.98402777777777772" bottom="0.98402777777777772" header="0.51180555555555551" footer="0.51180555555555551"/>
  <pageSetup paperSize="9" scale="71" firstPageNumber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FFFBB-CA27-4AC1-B411-68C764A8FE86}">
  <sheetPr>
    <pageSetUpPr fitToPage="1"/>
  </sheetPr>
  <dimension ref="A1:G32"/>
  <sheetViews>
    <sheetView zoomScaleNormal="100" workbookViewId="0">
      <selection activeCell="C8" sqref="C8"/>
    </sheetView>
  </sheetViews>
  <sheetFormatPr baseColWidth="10" defaultRowHeight="15" x14ac:dyDescent="0.25"/>
  <cols>
    <col min="1" max="1" width="11" style="1"/>
    <col min="2" max="2" width="66.375" style="1" customWidth="1"/>
    <col min="3" max="3" width="14" style="1" customWidth="1"/>
    <col min="4" max="4" width="13.5" style="1" customWidth="1"/>
    <col min="5" max="5" width="17.625" style="1" bestFit="1" customWidth="1"/>
    <col min="6" max="16384" width="11" style="1"/>
  </cols>
  <sheetData>
    <row r="1" spans="1:5" ht="26.25" x14ac:dyDescent="0.25">
      <c r="A1" s="13" t="s">
        <v>34</v>
      </c>
      <c r="B1" s="13"/>
      <c r="C1" s="39"/>
      <c r="D1" s="40"/>
      <c r="E1" s="40"/>
    </row>
    <row r="2" spans="1:5" x14ac:dyDescent="0.25">
      <c r="A2" s="41" t="s">
        <v>29</v>
      </c>
      <c r="B2" s="11" t="str">
        <f>CONCATENATE("01.04. bis zum 30.06.",Daten!B3)</f>
        <v>01.04. bis zum 30.06.2019</v>
      </c>
      <c r="E2" s="5"/>
    </row>
    <row r="3" spans="1:5" x14ac:dyDescent="0.25">
      <c r="A3" s="41"/>
      <c r="B3" s="11"/>
      <c r="E3" s="5"/>
    </row>
    <row r="4" spans="1:5" x14ac:dyDescent="0.25">
      <c r="A4" s="41" t="s">
        <v>6</v>
      </c>
      <c r="B4" s="6" t="str">
        <f>Daten!B4</f>
        <v>DiözHi</v>
      </c>
      <c r="E4" s="6"/>
    </row>
    <row r="5" spans="1:5" ht="15.75" thickBot="1" x14ac:dyDescent="0.3">
      <c r="A5" s="7"/>
      <c r="B5" s="8"/>
      <c r="C5" s="45"/>
      <c r="D5" s="42"/>
      <c r="E5" s="42"/>
    </row>
    <row r="6" spans="1:5" ht="16.5" thickTop="1" x14ac:dyDescent="0.25">
      <c r="A6" s="14" t="s">
        <v>7</v>
      </c>
      <c r="B6" s="15" t="s">
        <v>36</v>
      </c>
      <c r="C6" s="44" t="s">
        <v>23</v>
      </c>
      <c r="D6" s="43"/>
      <c r="E6" s="43"/>
    </row>
    <row r="7" spans="1:5" ht="16.5" thickBot="1" x14ac:dyDescent="0.3">
      <c r="A7" s="17"/>
      <c r="B7" s="18"/>
      <c r="C7" s="20" t="s">
        <v>24</v>
      </c>
    </row>
    <row r="8" spans="1:5" ht="15.75" x14ac:dyDescent="0.25">
      <c r="A8" s="21"/>
      <c r="B8" s="22"/>
      <c r="C8" s="24">
        <v>0</v>
      </c>
    </row>
    <row r="9" spans="1:5" ht="15.75" x14ac:dyDescent="0.25">
      <c r="A9" s="25"/>
      <c r="B9" s="26"/>
      <c r="C9" s="28">
        <v>0</v>
      </c>
    </row>
    <row r="10" spans="1:5" ht="15.75" x14ac:dyDescent="0.25">
      <c r="A10" s="25"/>
      <c r="B10" s="26"/>
      <c r="C10" s="28">
        <v>0</v>
      </c>
    </row>
    <row r="11" spans="1:5" ht="15.75" x14ac:dyDescent="0.25">
      <c r="A11" s="25"/>
      <c r="B11" s="26"/>
      <c r="C11" s="28">
        <v>0</v>
      </c>
    </row>
    <row r="12" spans="1:5" ht="15.75" x14ac:dyDescent="0.25">
      <c r="A12" s="25"/>
      <c r="B12" s="26"/>
      <c r="C12" s="28">
        <v>0</v>
      </c>
    </row>
    <row r="13" spans="1:5" ht="15.75" x14ac:dyDescent="0.25">
      <c r="A13" s="25"/>
      <c r="B13" s="26"/>
      <c r="C13" s="28">
        <v>0</v>
      </c>
    </row>
    <row r="14" spans="1:5" ht="15.75" x14ac:dyDescent="0.25">
      <c r="A14" s="25"/>
      <c r="B14" s="26"/>
      <c r="C14" s="28">
        <v>0</v>
      </c>
    </row>
    <row r="15" spans="1:5" ht="15.75" x14ac:dyDescent="0.25">
      <c r="A15" s="25"/>
      <c r="B15" s="26"/>
      <c r="C15" s="28">
        <v>0</v>
      </c>
    </row>
    <row r="16" spans="1:5" ht="15.75" x14ac:dyDescent="0.25">
      <c r="A16" s="25"/>
      <c r="B16" s="26"/>
      <c r="C16" s="28">
        <v>0</v>
      </c>
    </row>
    <row r="17" spans="1:7" ht="15.75" x14ac:dyDescent="0.25">
      <c r="A17" s="25"/>
      <c r="B17" s="26"/>
      <c r="C17" s="28">
        <v>0</v>
      </c>
    </row>
    <row r="18" spans="1:7" ht="15.75" x14ac:dyDescent="0.25">
      <c r="A18" s="25"/>
      <c r="B18" s="26"/>
      <c r="C18" s="28">
        <v>0</v>
      </c>
    </row>
    <row r="19" spans="1:7" ht="15.75" x14ac:dyDescent="0.25">
      <c r="A19" s="25"/>
      <c r="B19" s="26"/>
      <c r="C19" s="28">
        <v>0</v>
      </c>
    </row>
    <row r="20" spans="1:7" ht="15.75" x14ac:dyDescent="0.25">
      <c r="A20" s="25"/>
      <c r="B20" s="26"/>
      <c r="C20" s="28">
        <v>0</v>
      </c>
    </row>
    <row r="21" spans="1:7" ht="15.75" x14ac:dyDescent="0.25">
      <c r="A21" s="25"/>
      <c r="B21" s="26"/>
      <c r="C21" s="28">
        <v>0</v>
      </c>
    </row>
    <row r="22" spans="1:7" ht="16.5" thickBot="1" x14ac:dyDescent="0.3">
      <c r="A22" s="29"/>
      <c r="B22" s="30"/>
      <c r="C22" s="32">
        <v>0</v>
      </c>
    </row>
    <row r="23" spans="1:7" ht="16.5" thickBot="1" x14ac:dyDescent="0.3">
      <c r="A23" s="33"/>
      <c r="B23" s="34" t="s">
        <v>14</v>
      </c>
      <c r="C23" s="36">
        <f>SUM(C8:C22)</f>
        <v>0</v>
      </c>
    </row>
    <row r="24" spans="1:7" ht="16.5" thickBot="1" x14ac:dyDescent="0.3">
      <c r="A24" s="37"/>
      <c r="B24" s="37"/>
      <c r="C24" s="37"/>
      <c r="D24" s="37"/>
      <c r="E24" s="37"/>
      <c r="F24" s="38"/>
      <c r="G24" s="38"/>
    </row>
    <row r="25" spans="1:7" ht="16.5" thickBot="1" x14ac:dyDescent="0.3">
      <c r="A25" s="37"/>
      <c r="B25" s="46" t="s">
        <v>25</v>
      </c>
      <c r="C25" s="47">
        <f>SUM(C23:C23)</f>
        <v>0</v>
      </c>
    </row>
    <row r="26" spans="1:7" x14ac:dyDescent="0.25">
      <c r="D26" s="6"/>
      <c r="E26" s="6"/>
    </row>
    <row r="27" spans="1:7" x14ac:dyDescent="0.25">
      <c r="B27" s="9" t="s">
        <v>15</v>
      </c>
      <c r="C27" s="9"/>
      <c r="D27" s="9"/>
      <c r="E27" s="4"/>
    </row>
    <row r="28" spans="1:7" x14ac:dyDescent="0.25">
      <c r="A28" s="10"/>
      <c r="B28" s="9" t="s">
        <v>9</v>
      </c>
      <c r="C28" s="9"/>
      <c r="D28" s="9"/>
      <c r="E28" s="4"/>
    </row>
    <row r="29" spans="1:7" x14ac:dyDescent="0.25">
      <c r="B29" s="11"/>
      <c r="C29" s="11"/>
      <c r="D29" s="11"/>
    </row>
    <row r="31" spans="1:7" x14ac:dyDescent="0.25">
      <c r="A31" s="6" t="str">
        <f>CONCATENATE("30.06.",Daten!B3)</f>
        <v>30.06.2019</v>
      </c>
      <c r="B31" s="12" t="str">
        <f>Daten!B6</f>
        <v>Hildesholz</v>
      </c>
      <c r="C31" s="12"/>
    </row>
    <row r="32" spans="1:7" x14ac:dyDescent="0.25">
      <c r="A32" s="12" t="s">
        <v>7</v>
      </c>
      <c r="B32" s="12" t="s">
        <v>10</v>
      </c>
      <c r="C32" s="12" t="s">
        <v>11</v>
      </c>
    </row>
  </sheetData>
  <sheetProtection selectLockedCells="1" selectUnlockedCells="1"/>
  <mergeCells count="3">
    <mergeCell ref="A1:B1"/>
    <mergeCell ref="B27:D27"/>
    <mergeCell ref="B28:D28"/>
  </mergeCells>
  <pageMargins left="0.74791666666666667" right="0.74791666666666667" top="0.98402777777777772" bottom="0.98402777777777772" header="0.51180555555555551" footer="0.51180555555555551"/>
  <pageSetup paperSize="9" scale="85" firstPageNumber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127AD-EBC6-4CE9-9873-421B939DDDCA}">
  <sheetPr>
    <pageSetUpPr fitToPage="1"/>
  </sheetPr>
  <dimension ref="A1:G32"/>
  <sheetViews>
    <sheetView zoomScaleNormal="100" workbookViewId="0">
      <selection activeCell="C8" sqref="C8"/>
    </sheetView>
  </sheetViews>
  <sheetFormatPr baseColWidth="10" defaultRowHeight="15" x14ac:dyDescent="0.25"/>
  <cols>
    <col min="1" max="1" width="11" style="1"/>
    <col min="2" max="2" width="66.375" style="1" customWidth="1"/>
    <col min="3" max="3" width="14" style="1" customWidth="1"/>
    <col min="4" max="4" width="13.5" style="1" customWidth="1"/>
    <col min="5" max="5" width="17.625" style="1" bestFit="1" customWidth="1"/>
    <col min="6" max="16384" width="11" style="1"/>
  </cols>
  <sheetData>
    <row r="1" spans="1:5" ht="26.25" x14ac:dyDescent="0.25">
      <c r="A1" s="13" t="s">
        <v>19</v>
      </c>
      <c r="B1" s="13"/>
      <c r="C1" s="39"/>
      <c r="D1" s="40"/>
      <c r="E1" s="40"/>
    </row>
    <row r="2" spans="1:5" x14ac:dyDescent="0.25">
      <c r="A2" s="41" t="s">
        <v>29</v>
      </c>
      <c r="B2" s="11" t="str">
        <f>CONCATENATE("01.04. bis zum 30.06.",Daten!B3)</f>
        <v>01.04. bis zum 30.06.2019</v>
      </c>
      <c r="E2" s="5"/>
    </row>
    <row r="3" spans="1:5" x14ac:dyDescent="0.25">
      <c r="A3" s="41"/>
      <c r="B3" s="11"/>
      <c r="E3" s="5"/>
    </row>
    <row r="4" spans="1:5" x14ac:dyDescent="0.25">
      <c r="A4" s="41" t="s">
        <v>6</v>
      </c>
      <c r="B4" s="6" t="str">
        <f>Daten!B4</f>
        <v>DiözHi</v>
      </c>
      <c r="E4" s="6"/>
    </row>
    <row r="5" spans="1:5" ht="15.75" thickBot="1" x14ac:dyDescent="0.3">
      <c r="A5" s="7"/>
      <c r="B5" s="8"/>
      <c r="C5" s="45"/>
      <c r="D5" s="42"/>
      <c r="E5" s="42"/>
    </row>
    <row r="6" spans="1:5" ht="16.5" thickTop="1" x14ac:dyDescent="0.25">
      <c r="A6" s="14" t="s">
        <v>7</v>
      </c>
      <c r="B6" s="15" t="s">
        <v>33</v>
      </c>
      <c r="C6" s="44" t="s">
        <v>23</v>
      </c>
      <c r="D6" s="43"/>
      <c r="E6" s="43"/>
    </row>
    <row r="7" spans="1:5" ht="16.5" thickBot="1" x14ac:dyDescent="0.3">
      <c r="A7" s="17"/>
      <c r="B7" s="18" t="s">
        <v>37</v>
      </c>
      <c r="C7" s="20" t="s">
        <v>24</v>
      </c>
    </row>
    <row r="8" spans="1:5" ht="15.75" x14ac:dyDescent="0.25">
      <c r="A8" s="21"/>
      <c r="B8" s="22"/>
      <c r="C8" s="24">
        <v>0</v>
      </c>
    </row>
    <row r="9" spans="1:5" ht="15.75" x14ac:dyDescent="0.25">
      <c r="A9" s="25"/>
      <c r="B9" s="26"/>
      <c r="C9" s="28">
        <v>0</v>
      </c>
    </row>
    <row r="10" spans="1:5" ht="15.75" x14ac:dyDescent="0.25">
      <c r="A10" s="25"/>
      <c r="B10" s="26"/>
      <c r="C10" s="28">
        <v>0</v>
      </c>
    </row>
    <row r="11" spans="1:5" ht="15.75" x14ac:dyDescent="0.25">
      <c r="A11" s="25"/>
      <c r="B11" s="26"/>
      <c r="C11" s="28">
        <v>0</v>
      </c>
    </row>
    <row r="12" spans="1:5" ht="15.75" x14ac:dyDescent="0.25">
      <c r="A12" s="25"/>
      <c r="B12" s="26"/>
      <c r="C12" s="28">
        <v>0</v>
      </c>
    </row>
    <row r="13" spans="1:5" ht="15.75" x14ac:dyDescent="0.25">
      <c r="A13" s="25"/>
      <c r="B13" s="26"/>
      <c r="C13" s="28">
        <v>0</v>
      </c>
    </row>
    <row r="14" spans="1:5" ht="15.75" x14ac:dyDescent="0.25">
      <c r="A14" s="25"/>
      <c r="B14" s="26"/>
      <c r="C14" s="28">
        <v>0</v>
      </c>
    </row>
    <row r="15" spans="1:5" ht="15.75" x14ac:dyDescent="0.25">
      <c r="A15" s="25"/>
      <c r="B15" s="26"/>
      <c r="C15" s="28">
        <v>0</v>
      </c>
    </row>
    <row r="16" spans="1:5" ht="15.75" x14ac:dyDescent="0.25">
      <c r="A16" s="25"/>
      <c r="B16" s="26"/>
      <c r="C16" s="28">
        <v>0</v>
      </c>
    </row>
    <row r="17" spans="1:7" ht="15.75" x14ac:dyDescent="0.25">
      <c r="A17" s="25"/>
      <c r="B17" s="26"/>
      <c r="C17" s="28">
        <v>0</v>
      </c>
    </row>
    <row r="18" spans="1:7" ht="15.75" x14ac:dyDescent="0.25">
      <c r="A18" s="25"/>
      <c r="B18" s="26"/>
      <c r="C18" s="28">
        <v>0</v>
      </c>
    </row>
    <row r="19" spans="1:7" ht="15.75" x14ac:dyDescent="0.25">
      <c r="A19" s="25"/>
      <c r="B19" s="26"/>
      <c r="C19" s="28">
        <v>0</v>
      </c>
    </row>
    <row r="20" spans="1:7" ht="15.75" x14ac:dyDescent="0.25">
      <c r="A20" s="25"/>
      <c r="B20" s="26"/>
      <c r="C20" s="28">
        <v>0</v>
      </c>
    </row>
    <row r="21" spans="1:7" ht="15.75" x14ac:dyDescent="0.25">
      <c r="A21" s="25"/>
      <c r="B21" s="26"/>
      <c r="C21" s="28">
        <v>0</v>
      </c>
    </row>
    <row r="22" spans="1:7" ht="16.5" thickBot="1" x14ac:dyDescent="0.3">
      <c r="A22" s="29"/>
      <c r="B22" s="30"/>
      <c r="C22" s="32">
        <v>0</v>
      </c>
    </row>
    <row r="23" spans="1:7" ht="16.5" thickBot="1" x14ac:dyDescent="0.3">
      <c r="A23" s="33"/>
      <c r="B23" s="34" t="s">
        <v>14</v>
      </c>
      <c r="C23" s="36">
        <f>SUM(C8:C22)</f>
        <v>0</v>
      </c>
    </row>
    <row r="24" spans="1:7" ht="16.5" thickBot="1" x14ac:dyDescent="0.3">
      <c r="A24" s="37"/>
      <c r="B24" s="37"/>
      <c r="C24" s="37"/>
      <c r="D24" s="37"/>
      <c r="E24" s="37"/>
      <c r="F24" s="38"/>
      <c r="G24" s="38"/>
    </row>
    <row r="25" spans="1:7" ht="16.5" thickBot="1" x14ac:dyDescent="0.3">
      <c r="A25" s="37"/>
      <c r="B25" s="46" t="s">
        <v>25</v>
      </c>
      <c r="C25" s="47">
        <f>SUM(C23:C23)</f>
        <v>0</v>
      </c>
    </row>
    <row r="26" spans="1:7" x14ac:dyDescent="0.25">
      <c r="D26" s="6"/>
      <c r="E26" s="6"/>
    </row>
    <row r="27" spans="1:7" x14ac:dyDescent="0.25">
      <c r="B27" s="9" t="s">
        <v>15</v>
      </c>
      <c r="C27" s="9"/>
      <c r="D27" s="9"/>
      <c r="E27" s="4"/>
    </row>
    <row r="28" spans="1:7" x14ac:dyDescent="0.25">
      <c r="A28" s="10"/>
      <c r="B28" s="9" t="s">
        <v>9</v>
      </c>
      <c r="C28" s="9"/>
      <c r="D28" s="9"/>
      <c r="E28" s="4"/>
    </row>
    <row r="29" spans="1:7" x14ac:dyDescent="0.25">
      <c r="B29" s="11"/>
      <c r="C29" s="11"/>
      <c r="D29" s="11"/>
    </row>
    <row r="31" spans="1:7" x14ac:dyDescent="0.25">
      <c r="A31" s="6" t="str">
        <f>CONCATENATE("30.06.",Daten!B3)</f>
        <v>30.06.2019</v>
      </c>
      <c r="B31" s="12" t="str">
        <f>Daten!B6</f>
        <v>Hildesholz</v>
      </c>
      <c r="C31" s="12"/>
    </row>
    <row r="32" spans="1:7" x14ac:dyDescent="0.25">
      <c r="A32" s="12" t="s">
        <v>7</v>
      </c>
      <c r="B32" s="12" t="s">
        <v>10</v>
      </c>
      <c r="C32" s="12" t="s">
        <v>11</v>
      </c>
    </row>
  </sheetData>
  <sheetProtection selectLockedCells="1" selectUnlockedCells="1"/>
  <mergeCells count="3">
    <mergeCell ref="A1:B1"/>
    <mergeCell ref="B27:D27"/>
    <mergeCell ref="B28:D28"/>
  </mergeCells>
  <pageMargins left="0.74791666666666667" right="0.74791666666666667" top="0.98402777777777772" bottom="0.98402777777777772" header="0.51180555555555551" footer="0.51180555555555551"/>
  <pageSetup paperSize="9" scale="85" firstPageNumber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8E1C5-36F8-4341-8DA8-15EE76B4A8B0}">
  <sheetPr>
    <pageSetUpPr fitToPage="1"/>
  </sheetPr>
  <dimension ref="A1:G33"/>
  <sheetViews>
    <sheetView zoomScaleNormal="100" workbookViewId="0">
      <selection activeCell="B23" sqref="B23"/>
    </sheetView>
  </sheetViews>
  <sheetFormatPr baseColWidth="10" defaultRowHeight="15" x14ac:dyDescent="0.25"/>
  <cols>
    <col min="1" max="1" width="11" style="1"/>
    <col min="2" max="2" width="66.375" style="1" customWidth="1"/>
    <col min="3" max="3" width="14" style="1" customWidth="1"/>
    <col min="4" max="4" width="13.5" style="1" customWidth="1"/>
    <col min="5" max="5" width="17.625" style="1" bestFit="1" customWidth="1"/>
    <col min="6" max="16384" width="11" style="1"/>
  </cols>
  <sheetData>
    <row r="1" spans="1:5" ht="26.25" x14ac:dyDescent="0.25">
      <c r="A1" s="13" t="s">
        <v>31</v>
      </c>
      <c r="B1" s="13"/>
      <c r="C1" s="39"/>
      <c r="D1" s="40"/>
      <c r="E1" s="40"/>
    </row>
    <row r="2" spans="1:5" x14ac:dyDescent="0.25">
      <c r="A2" s="41" t="s">
        <v>29</v>
      </c>
      <c r="B2" s="52" t="str">
        <f>CONCATENATE("Quartal 02/ ",Daten!$B$3)</f>
        <v>Quartal 02/ 2019</v>
      </c>
      <c r="E2" s="5"/>
    </row>
    <row r="3" spans="1:5" x14ac:dyDescent="0.25">
      <c r="A3" s="41"/>
      <c r="B3" s="52"/>
      <c r="E3" s="5"/>
    </row>
    <row r="4" spans="1:5" x14ac:dyDescent="0.25">
      <c r="A4" s="41" t="s">
        <v>6</v>
      </c>
      <c r="B4" s="6" t="str">
        <f>Daten!$B$4</f>
        <v>DiözHi</v>
      </c>
      <c r="E4" s="6"/>
    </row>
    <row r="5" spans="1:5" ht="15.75" thickBot="1" x14ac:dyDescent="0.3">
      <c r="A5" s="7"/>
      <c r="B5" s="8"/>
      <c r="C5" s="45"/>
      <c r="D5" s="42"/>
      <c r="E5" s="42"/>
    </row>
    <row r="6" spans="1:5" ht="16.5" thickTop="1" x14ac:dyDescent="0.25">
      <c r="A6" s="14" t="s">
        <v>12</v>
      </c>
      <c r="B6" s="15" t="s">
        <v>13</v>
      </c>
      <c r="C6" s="44" t="s">
        <v>23</v>
      </c>
      <c r="D6" s="43"/>
      <c r="E6" s="43"/>
    </row>
    <row r="7" spans="1:5" ht="16.5" thickBot="1" x14ac:dyDescent="0.3">
      <c r="A7" s="17"/>
      <c r="B7" s="18"/>
      <c r="C7" s="20" t="s">
        <v>24</v>
      </c>
    </row>
    <row r="8" spans="1:5" ht="15.75" x14ac:dyDescent="0.25">
      <c r="A8" s="53">
        <v>1</v>
      </c>
      <c r="B8" s="22" t="s">
        <v>32</v>
      </c>
      <c r="C8" s="24">
        <f>+'Reisekosten Q2'!$E$25</f>
        <v>0</v>
      </c>
    </row>
    <row r="9" spans="1:5" ht="15.75" x14ac:dyDescent="0.25">
      <c r="A9" s="54">
        <v>2</v>
      </c>
      <c r="B9" s="26" t="s">
        <v>35</v>
      </c>
      <c r="C9" s="28">
        <f>+'Bewirtungskosten Q2'!$C$25</f>
        <v>0</v>
      </c>
    </row>
    <row r="10" spans="1:5" ht="16.5" thickBot="1" x14ac:dyDescent="0.3">
      <c r="A10" s="54">
        <v>3</v>
      </c>
      <c r="B10" s="26" t="s">
        <v>26</v>
      </c>
      <c r="C10" s="28">
        <f>+'Materialkosten Q2'!$C$25</f>
        <v>0</v>
      </c>
    </row>
    <row r="11" spans="1:5" ht="16.5" thickBot="1" x14ac:dyDescent="0.3">
      <c r="A11" s="33"/>
      <c r="B11" s="34" t="s">
        <v>14</v>
      </c>
      <c r="C11" s="36">
        <f>SUM(C8:C10)</f>
        <v>0</v>
      </c>
    </row>
    <row r="12" spans="1:5" ht="16.5" thickBot="1" x14ac:dyDescent="0.3">
      <c r="A12" s="37"/>
      <c r="B12" s="37"/>
      <c r="C12" s="37"/>
    </row>
    <row r="13" spans="1:5" ht="16.5" thickBot="1" x14ac:dyDescent="0.3">
      <c r="A13" s="37"/>
      <c r="B13" s="46" t="s">
        <v>25</v>
      </c>
      <c r="C13" s="47">
        <f>SUM(C11:C11)</f>
        <v>0</v>
      </c>
    </row>
    <row r="14" spans="1:5" ht="15.75" x14ac:dyDescent="0.25">
      <c r="A14" s="37"/>
      <c r="B14" s="46"/>
      <c r="C14" s="48"/>
    </row>
    <row r="15" spans="1:5" ht="15.75" x14ac:dyDescent="0.25">
      <c r="A15" s="37"/>
      <c r="B15" s="46"/>
      <c r="C15" s="48"/>
    </row>
    <row r="17" spans="1:7" x14ac:dyDescent="0.25">
      <c r="B17" s="51" t="s">
        <v>15</v>
      </c>
      <c r="C17" s="51"/>
    </row>
    <row r="18" spans="1:7" x14ac:dyDescent="0.25">
      <c r="A18" s="10"/>
      <c r="B18" s="51" t="s">
        <v>9</v>
      </c>
      <c r="C18" s="51"/>
    </row>
    <row r="19" spans="1:7" x14ac:dyDescent="0.25">
      <c r="B19" s="11"/>
      <c r="C19" s="11"/>
    </row>
    <row r="20" spans="1:7" x14ac:dyDescent="0.25">
      <c r="B20" s="11" t="s">
        <v>40</v>
      </c>
      <c r="C20" s="11"/>
    </row>
    <row r="21" spans="1:7" x14ac:dyDescent="0.25">
      <c r="A21" s="57" t="s">
        <v>38</v>
      </c>
      <c r="B21" s="58" t="str">
        <f>+Daten!$B$7</f>
        <v>DE12 3456 7890 1234 5678 90</v>
      </c>
      <c r="C21" s="11"/>
    </row>
    <row r="22" spans="1:7" x14ac:dyDescent="0.25">
      <c r="A22" s="55" t="s">
        <v>39</v>
      </c>
      <c r="B22" s="59" t="str">
        <f>+Daten!$B$8</f>
        <v>NOLADE21HIK</v>
      </c>
    </row>
    <row r="23" spans="1:7" x14ac:dyDescent="0.25">
      <c r="A23" s="6" t="str">
        <f>CONCATENATE("30.06.",Daten!$B$3)</f>
        <v>30.06.2019</v>
      </c>
      <c r="B23" s="12" t="str">
        <f>Daten!$B$6</f>
        <v>Hildesholz</v>
      </c>
      <c r="C23" s="56"/>
      <c r="D23" s="57"/>
    </row>
    <row r="24" spans="1:7" x14ac:dyDescent="0.25">
      <c r="A24" s="12" t="s">
        <v>7</v>
      </c>
      <c r="B24" s="12" t="s">
        <v>10</v>
      </c>
      <c r="C24" s="12" t="s">
        <v>11</v>
      </c>
    </row>
    <row r="28" spans="1:7" ht="15.75" x14ac:dyDescent="0.25">
      <c r="D28" s="37"/>
      <c r="E28" s="37"/>
      <c r="F28" s="38"/>
      <c r="G28" s="38"/>
    </row>
    <row r="30" spans="1:7" x14ac:dyDescent="0.25">
      <c r="D30" s="6"/>
      <c r="E30" s="6"/>
    </row>
    <row r="31" spans="1:7" x14ac:dyDescent="0.25">
      <c r="D31" s="51"/>
      <c r="E31" s="4"/>
    </row>
    <row r="32" spans="1:7" x14ac:dyDescent="0.25">
      <c r="D32" s="51"/>
      <c r="E32" s="4"/>
    </row>
    <row r="33" spans="4:4" x14ac:dyDescent="0.25">
      <c r="D33" s="11"/>
    </row>
  </sheetData>
  <sheetProtection selectLockedCells="1" selectUnlockedCells="1"/>
  <mergeCells count="1">
    <mergeCell ref="A1:B1"/>
  </mergeCells>
  <pageMargins left="0.74791666666666667" right="0.74791666666666667" top="0.98402777777777772" bottom="0.98402777777777772" header="0.51180555555555551" footer="0.51180555555555551"/>
  <pageSetup paperSize="9" scale="85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12</vt:i4>
      </vt:variant>
    </vt:vector>
  </HeadingPairs>
  <TitlesOfParts>
    <vt:vector size="29" baseType="lpstr">
      <vt:lpstr>Daten</vt:lpstr>
      <vt:lpstr>Reisekosten Q1</vt:lpstr>
      <vt:lpstr>Bewirtungskosten Q1</vt:lpstr>
      <vt:lpstr>Materialkosten Q1</vt:lpstr>
      <vt:lpstr>Deckblatt Q1</vt:lpstr>
      <vt:lpstr>Reisekosten Q2</vt:lpstr>
      <vt:lpstr>Bewirtungskosten Q2</vt:lpstr>
      <vt:lpstr>Materialkosten Q2</vt:lpstr>
      <vt:lpstr>Deckblatt Q2</vt:lpstr>
      <vt:lpstr>Reisekosten Q3</vt:lpstr>
      <vt:lpstr>Bewirtungskosten Q3</vt:lpstr>
      <vt:lpstr>Materialkosten Q3</vt:lpstr>
      <vt:lpstr>Deckblatt Q3</vt:lpstr>
      <vt:lpstr>Reisekosten Q4</vt:lpstr>
      <vt:lpstr>Bewirtungskosten Q4</vt:lpstr>
      <vt:lpstr>Materialkosten Q4</vt:lpstr>
      <vt:lpstr>Deckblatt Q4</vt:lpstr>
      <vt:lpstr>'Bewirtungskosten Q1'!Druckbereich</vt:lpstr>
      <vt:lpstr>'Bewirtungskosten Q2'!Druckbereich</vt:lpstr>
      <vt:lpstr>'Bewirtungskosten Q3'!Druckbereich</vt:lpstr>
      <vt:lpstr>'Bewirtungskosten Q4'!Druckbereich</vt:lpstr>
      <vt:lpstr>'Deckblatt Q1'!Druckbereich</vt:lpstr>
      <vt:lpstr>'Deckblatt Q2'!Druckbereich</vt:lpstr>
      <vt:lpstr>'Deckblatt Q3'!Druckbereich</vt:lpstr>
      <vt:lpstr>'Deckblatt Q4'!Druckbereich</vt:lpstr>
      <vt:lpstr>'Materialkosten Q1'!Druckbereich</vt:lpstr>
      <vt:lpstr>'Materialkosten Q2'!Druckbereich</vt:lpstr>
      <vt:lpstr>'Materialkosten Q3'!Druckbereich</vt:lpstr>
      <vt:lpstr>'Materialkosten Q4'!Druckbereich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Luettig, Welf</dc:creator>
  <cp:lastModifiedBy>Luettig, Welf</cp:lastModifiedBy>
  <cp:lastPrinted>2015-04-16T13:44:16Z</cp:lastPrinted>
  <dcterms:created xsi:type="dcterms:W3CDTF">2015-04-16T13:17:19Z</dcterms:created>
  <dcterms:modified xsi:type="dcterms:W3CDTF">2018-11-20T12:01:12Z</dcterms:modified>
</cp:coreProperties>
</file>